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F:\2025年1月计划停电\"/>
    </mc:Choice>
  </mc:AlternateContent>
  <xr:revisionPtr revIDLastSave="0" documentId="13_ncr:1_{AE962919-8E93-4092-A448-2124CC74D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永昌" sheetId="9" r:id="rId1"/>
    <sheet name="腾冲" sheetId="8" r:id="rId2"/>
    <sheet name="施甸" sheetId="12" r:id="rId3"/>
    <sheet name="龙陵" sheetId="5" r:id="rId4"/>
    <sheet name="昌宁" sheetId="7" r:id="rId5"/>
  </sheets>
  <definedNames>
    <definedName name="_xlnm._FilterDatabase" localSheetId="1" hidden="1">腾冲!$A$2:$M$29</definedName>
    <definedName name="_xlnm._FilterDatabase" localSheetId="0" hidden="1">永昌!$A$2:$M$23</definedName>
  </definedNames>
  <calcPr calcId="181029"/>
</workbook>
</file>

<file path=xl/calcChain.xml><?xml version="1.0" encoding="utf-8"?>
<calcChain xmlns="http://schemas.openxmlformats.org/spreadsheetml/2006/main">
  <c r="J6" i="7" l="1"/>
  <c r="J5" i="7"/>
  <c r="J4" i="7"/>
  <c r="J3" i="7"/>
  <c r="I9" i="12"/>
  <c r="J7" i="12"/>
  <c r="J5" i="12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1" i="8"/>
  <c r="J10" i="8"/>
  <c r="J9" i="8"/>
  <c r="J6" i="8"/>
  <c r="J5" i="8"/>
  <c r="J4" i="8"/>
  <c r="J3" i="8"/>
</calcChain>
</file>

<file path=xl/sharedStrings.xml><?xml version="1.0" encoding="utf-8"?>
<sst xmlns="http://schemas.openxmlformats.org/spreadsheetml/2006/main" count="537" uniqueCount="357">
  <si>
    <t>永昌分公司2025年1月综合停电计划</t>
  </si>
  <si>
    <t>序号</t>
  </si>
  <si>
    <t>变电站名称</t>
  </si>
  <si>
    <t>停电设备电压等级</t>
  </si>
  <si>
    <t>设备或线路名称</t>
  </si>
  <si>
    <t>作业内容</t>
  </si>
  <si>
    <t>停电时间</t>
  </si>
  <si>
    <t>复电时间</t>
  </si>
  <si>
    <t>停电时长（h）</t>
  </si>
  <si>
    <t>中压停电用户数</t>
  </si>
  <si>
    <t>停电时户数</t>
  </si>
  <si>
    <t>已停次数</t>
  </si>
  <si>
    <t>停电范围</t>
  </si>
  <si>
    <t>备注</t>
  </si>
  <si>
    <t>35kV瓦房变</t>
  </si>
  <si>
    <t>10kV</t>
  </si>
  <si>
    <t>10kV063徐掌线水沟洼支线36号杆真空断路器</t>
  </si>
  <si>
    <t>1、水沟洼支线24-3-45号杆至24-3-45-5号钢芯铝绞线（LGJ-50）更换为绝缘线(JKLYJ-70)，长度为360米。2、水沟洼支线24-3-45-2号杆至24-3-45-3号原杆为10米更换为18米杆。3、水沟洼支线24-3-45-4号杆移动位置。</t>
  </si>
  <si>
    <t>2025-1-11 
12:00</t>
  </si>
  <si>
    <t>2025-1-11 
16:00</t>
  </si>
  <si>
    <t>4</t>
  </si>
  <si>
    <t>水沟洼村公变15台，专变1台</t>
  </si>
  <si>
    <t>35kV羊邑变</t>
  </si>
  <si>
    <t>10kV039王海线老吴寨支线37#杆真空断路器</t>
  </si>
  <si>
    <t>在10kV039王海线老吴寨支线39#铁塔光伏并网安装变压器搭头</t>
  </si>
  <si>
    <t>2025-1-9 
9:00</t>
  </si>
  <si>
    <t>2025-1-9 
10:30</t>
  </si>
  <si>
    <t>1.5</t>
  </si>
  <si>
    <t>涉及停电2台专变、2台公变</t>
  </si>
  <si>
    <t>10kV039王海线王海支线25号杆真空断路器</t>
  </si>
  <si>
    <t>1、更换10kV039王海线王海支线32#杆、32-62#杆真空断路器。2、更换羊邑2号公变变压器、JP柜。</t>
  </si>
  <si>
    <t>2025-1-10 
9:00</t>
  </si>
  <si>
    <t>2025-1-10 
12:00</t>
  </si>
  <si>
    <t>10kV039王海线王海支线25号杆真空断路器后段线路停电（17台公变、11台专变）</t>
  </si>
  <si>
    <t>10kV042藕丝卡线10号杆真空断路器</t>
  </si>
  <si>
    <t>更换羊邑9#公变变压器、JP柜。</t>
  </si>
  <si>
    <t>2025-1-10 
11:00</t>
  </si>
  <si>
    <t>涉及4台公变、7台专变</t>
  </si>
  <si>
    <t>110kV西邑变</t>
  </si>
  <si>
    <t>10kV072八鸭塘线18-1号杆跌落式熔断器</t>
  </si>
  <si>
    <t>新增变压器，开耐张装设真空断路器</t>
  </si>
  <si>
    <t>2025-1-4 
9:00</t>
  </si>
  <si>
    <t>2025-1-4 
15:00</t>
  </si>
  <si>
    <t>6</t>
  </si>
  <si>
    <t>永信集镇7号变</t>
  </si>
  <si>
    <t>35kV瓦渡变</t>
  </si>
  <si>
    <t>10kV075水沟村线88号杆真空断路器</t>
  </si>
  <si>
    <t>500kV隆阳变220kV接入系统工程交叉跨越35kV瓦渡变10kV075水沟村线与35kV瓦渡变10kV073垭口村线</t>
  </si>
  <si>
    <t>2025-1-10 
15:00</t>
  </si>
  <si>
    <t>公变：36，专变：4</t>
  </si>
  <si>
    <t>10kV073垭口村线44号杆真空断路器</t>
  </si>
  <si>
    <t>公变：17，专变：1</t>
  </si>
  <si>
    <t>35kV沙坝变</t>
  </si>
  <si>
    <t>10kV413水寨线30号杆真空断路器</t>
  </si>
  <si>
    <t>43号杆至43-1号杆安全隐患整改</t>
  </si>
  <si>
    <t>2025-1-10 
10:00</t>
  </si>
  <si>
    <t>山堡1、2、3号公变，小永平1、2、3号公变，郭里1、2号公变，清白庄1、2号公变，鲁家1、2、3号公变，专变2台。</t>
  </si>
  <si>
    <t>110kV潞江变</t>
  </si>
  <si>
    <t>35kV</t>
  </si>
  <si>
    <t>35kV潞合T线</t>
  </si>
  <si>
    <t>1、35kV潞合T线丙闷支线01号耐双杆左相、中相绝缘子共两片更换。2、35kV潞合T线丙闷支线02号直双杆绝缘子共八片更换。3、35kV潞合T线75号杆、77号杆、84号杆、83号杆、85号杆、86号杆、87号杆、100号杆、95号杆、45号杆隐患消缺。4、35kV杨柳支线18号至22号杆导线更换。5、在35kV杨柳支线2号耐张杆解除跳线。6、35kV杨柳支线消缺。7、35kV杨柳支线18号至22号杆导线更换。</t>
  </si>
  <si>
    <t>2025-1-13 
8:00</t>
  </si>
  <si>
    <t>2025-1-13 
17:30</t>
  </si>
  <si>
    <t>35kV杨柳变电站10kV转供，35kV潞合T线杨柳支线退运2天，14日搭头</t>
  </si>
  <si>
    <t>在35kV杨柳支线2号耐张杆恢复跳线</t>
  </si>
  <si>
    <t>2025-1-14 
14:30</t>
  </si>
  <si>
    <t>2025-1-14 
17:30</t>
  </si>
  <si>
    <t>110kV青阳变</t>
  </si>
  <si>
    <t>10kV085青工保安Ⅱ线4号开关柜2号出线柜</t>
  </si>
  <si>
    <t>中国石化销售股份有限公司云南保山石油分公司专变搭接</t>
  </si>
  <si>
    <t>2025-1-5 
9:00</t>
  </si>
  <si>
    <t>2025-1-5 
11:30</t>
  </si>
  <si>
    <t>2.5</t>
  </si>
  <si>
    <t>专变：保山市智源初级中学，中铁十局集团第五工程有限公司，保山市远乡谷农业开发投资有限责任公司，保山市住房和城乡建设局，保山市住房和城乡建设局。</t>
  </si>
  <si>
    <t>110kV栗树园</t>
  </si>
  <si>
    <t>10kV062立华线小汉庄支线68-11-1号杆10kV真空断路器</t>
  </si>
  <si>
    <t>新增汉庄6号变、68-11-6号杆安全隐患整改</t>
  </si>
  <si>
    <t>2025-1-4 
14:00</t>
  </si>
  <si>
    <t>公变3台（韩家变、汉庄5号变、小汉庄变）、专变7台，共计10台</t>
  </si>
  <si>
    <t>110kV沙河变</t>
  </si>
  <si>
    <t>10kV031兰花村线石庄支线9-14号杆10kV真空断路器</t>
  </si>
  <si>
    <t>10kV武家屯支线N1号杆更换带绝缘子拉线；武家3号变JP柜低压出线电缆整改。</t>
  </si>
  <si>
    <t>2025-1-4 
11:30</t>
  </si>
  <si>
    <t>唐官1#、2#、3#；石庄1#、2#、3#；武家屯1#、2#、3#公变共计9台</t>
  </si>
  <si>
    <t>35kV工贸园区变</t>
  </si>
  <si>
    <t>10kV033下马村线陈官2号变支线81.151.1号杆10kV跌落式熔断器</t>
  </si>
  <si>
    <t>迁移陈官2号变2.5号杆(高低压同杆架设)，因村道路建设，电杆位于路中，存在安全隐患。</t>
  </si>
  <si>
    <t>2025-1-5 
13:00</t>
  </si>
  <si>
    <t>2025-1-5 
17:00</t>
  </si>
  <si>
    <t>陈官2号变、陈官3号变，公变2台。陈官抽水站，专变1台。公变及专变共计3台。</t>
  </si>
  <si>
    <t>110kV杏花变</t>
  </si>
  <si>
    <t>10kV039汇金湾线玉泉路5号开关柜</t>
  </si>
  <si>
    <t>更换电信公司互感器</t>
  </si>
  <si>
    <t>无</t>
  </si>
  <si>
    <t>35kV东门变</t>
  </si>
  <si>
    <t>10kV035电信公司线</t>
  </si>
  <si>
    <t>更换电流互感器</t>
  </si>
  <si>
    <t>35kV辛老杏线</t>
  </si>
  <si>
    <t>35kV322辛老杏线一次电缆改接至预制舱及高压核相</t>
  </si>
  <si>
    <t>2025-1-8 
8:30</t>
  </si>
  <si>
    <t>2025-1-8 
21:30</t>
  </si>
  <si>
    <t>35kV辛沙T线</t>
  </si>
  <si>
    <t>更换绝缘子；35kV321辛沙T线一次电缆改接至预制舱及高压核相</t>
  </si>
  <si>
    <t>35kV杏东线</t>
  </si>
  <si>
    <t>35kV323杏东线一次电缆改接至预制舱及高压核相</t>
  </si>
  <si>
    <t>110kV蒲缥变</t>
  </si>
  <si>
    <t>10kV061石西线红岩支线130号杆真空断路器</t>
  </si>
  <si>
    <t>更换悬瓶</t>
  </si>
  <si>
    <t>2025-1-15 
10:00</t>
  </si>
  <si>
    <t>2025-1-15 
14:00</t>
  </si>
  <si>
    <t>红岩村</t>
  </si>
  <si>
    <t>腾冲分公司2025年1月综合停电计划</t>
  </si>
  <si>
    <t>110kV芒棒变</t>
  </si>
  <si>
    <t>110kV</t>
  </si>
  <si>
    <t>110kV龙芒线</t>
  </si>
  <si>
    <t>1#、9#、14#、15#、17#、28#-31#线路清障，导线弧垂调整，3#、4#、33#、52#、54#清理鸟患工作</t>
  </si>
  <si>
    <t xml:space="preserve">01月2日 08:30 </t>
  </si>
  <si>
    <t xml:space="preserve">01月3日 18:00 </t>
  </si>
  <si>
    <t>110kV来凤山变</t>
  </si>
  <si>
    <t>110kV来东线</t>
  </si>
  <si>
    <t>2#-4#、25#、27#-29#线路清障，21#、22#、24#清理鸟患工作，电流互感器校验</t>
  </si>
  <si>
    <t xml:space="preserve">1月17日 08:30 </t>
  </si>
  <si>
    <t xml:space="preserve">1月17日 18：00 </t>
  </si>
  <si>
    <t>110kV古永变</t>
  </si>
  <si>
    <t>110kV猴古线、110kV古固线、110kV古石荣、110kV古康线、</t>
  </si>
  <si>
    <t>配合110kV石古线线路迁改作业以及110kV石古线、永古线平联临时供电方施工作业</t>
  </si>
  <si>
    <t>1月10日 8：00</t>
  </si>
  <si>
    <t>1月10日 19：00</t>
  </si>
  <si>
    <t>荣理科技、康德顺成、鸿鑫新型材料有限公司</t>
  </si>
  <si>
    <t>110kV石古线、110kV永古线</t>
  </si>
  <si>
    <t>配合110kV古永变电站接入220kV猴桥变工程，110kV石古线线路迁改作业以及110kV石古线、永古线平联临时供电方施工作业</t>
  </si>
  <si>
    <t>1月16日 18：00</t>
  </si>
  <si>
    <t>荣理科技、康德顺成</t>
  </si>
  <si>
    <t>35kV古巨Ⅰ回、35kV古巨Ⅱ回</t>
  </si>
  <si>
    <t xml:space="preserve">01月10日 08:00 </t>
  </si>
  <si>
    <t xml:space="preserve">01月11日 19:00 </t>
  </si>
  <si>
    <t>35kV古箐线、35kV古熊猴线</t>
  </si>
  <si>
    <t xml:space="preserve">01月10日 19:00 </t>
  </si>
  <si>
    <t>35kV熊脚变电站</t>
  </si>
  <si>
    <t>10kV025永兴线15号杆真空断路器后端线路</t>
  </si>
  <si>
    <t>2022年农网改造消缺</t>
  </si>
  <si>
    <t>1月10日 11：00</t>
  </si>
  <si>
    <t>1月10日 14：00</t>
  </si>
  <si>
    <t>永兴村（新塘、大坡、马房园、田心、东半、黄泥坡、小水井、芭蕉岭、爬碳、干河、小甸塘），腾达盛业矿业有限公司、槟榔江水牛养殖专业合作社、永兴林业合作社、、四川大川电力有限公司（永兴河水电开发有限公司）、永兴垃圾焚烧厂、顶林木业、永兴养牛场、佳能机制木炭厂、升杰机制木炭厂、腾鑫农业发展有限公司等沿线所有专变。</t>
  </si>
  <si>
    <t>35kV勐连变电站</t>
  </si>
  <si>
    <t>35kV勐连变电站全站</t>
  </si>
  <si>
    <t>1号主变、10千伏线路一次、二次设备预试定检，更换10千伏电流互感器3组，维修10千伏424腾越隧道线隔离开关。</t>
  </si>
  <si>
    <t xml:space="preserve">01月12日 09:00 </t>
  </si>
  <si>
    <t xml:space="preserve">01月12日 20:00 </t>
  </si>
  <si>
    <t>35kV勐连变全停</t>
  </si>
  <si>
    <t>35kV来新勐清障工作同步开展</t>
  </si>
  <si>
    <t>35kV北海变</t>
  </si>
  <si>
    <t>35kV龙北线</t>
  </si>
  <si>
    <t>6#-8#、10#-13#线路清障6kM、消缺工作：更换拉线</t>
  </si>
  <si>
    <t>1月7日09:00</t>
  </si>
  <si>
    <t>1月7日16:00</t>
  </si>
  <si>
    <t>35kV龙江三级站</t>
  </si>
  <si>
    <t>10kV133龙江三级站线石老虎支线1号杆真空断路器后段</t>
  </si>
  <si>
    <t>7号杆至24号杆清障</t>
  </si>
  <si>
    <t>1月7日 9:00</t>
  </si>
  <si>
    <t>1月7日 16:00</t>
  </si>
  <si>
    <t>石老虎台变、黄姜地台变、新寨台变、双坡台变、麻厂台变、麻厂安置地台变</t>
  </si>
  <si>
    <t>110kV东山变电站</t>
  </si>
  <si>
    <t>110kV东山变电站10kV032大宽邑线0号真空断路器后段</t>
  </si>
  <si>
    <t>110kV东山变电站10kV032大宽邑线与35kV西源变电站10kV439小西线连接</t>
  </si>
  <si>
    <t>1月13日 9:00</t>
  </si>
  <si>
    <t>1月13日 15:00</t>
  </si>
  <si>
    <t>东升上村1号变、后山变台、近水阁专变、尹庆稳碳厂专变、腾冲市融腾商贸有限责任公司专变</t>
  </si>
  <si>
    <t>35kV西源变电站</t>
  </si>
  <si>
    <t>35kV西源变电站10kV439小西线凉亭支线11号杆真空断路器后段线路</t>
  </si>
  <si>
    <t>腾冲市住房和城乡建设局城市路灯管理所、腾冲市惠民城建投资有限责任公司、李春志、腾冲故事1#箱变、腾冲故事2#箱变、腾冲故事3#箱变、信誉解木厂、云南建投第九建设有限公司腾冲分公司、腾冲市恒居建筑工程有限公司、砚湖社区丁家寨台变、砚湖社区凉亭台变、腾冲市恒居建筑工程有限公司、腾冲公信房地产开发有限公司1号、腾冲公信房地产开发有限公司2号</t>
  </si>
  <si>
    <t>35kV西源变电站10kV439小西线5号高压分支箱后段线路</t>
  </si>
  <si>
    <t>110kV东山变电站10kV032大宽邑线与35kV西源变电站10kV439小西线连接，将10kV439小西线5台专变、12台公变转至10kV032大宽邑线供电</t>
  </si>
  <si>
    <t>1月13日 14:00</t>
  </si>
  <si>
    <t>小西卫生院专变、谢家营变台、杨家坡变台、大巷口变台、大宽邑1号变台、大宽邑2号变台、上马常1号变台、上马常2号变台、下马常1号变台、下马常2号变台、大尹家湾1号变台、大尹家湾2号变台、大竹园变台、城乡供水有限公司专变（马常水厂）、腾越城北建材专变、晨光木材加工厂专变、十里荷花专变（恒居建筑修路）、腾冲市住房和城乡建设局城市路灯管理所</t>
  </si>
  <si>
    <t>110kV来凤山变电站</t>
  </si>
  <si>
    <t>10kV089洞山线10-68号杆真空断路器后段</t>
  </si>
  <si>
    <t>永乐社区任家寨台变更换变压器、低压出现电缆、JP柜</t>
  </si>
  <si>
    <t>1月10日 9:00</t>
  </si>
  <si>
    <t>1月10日 15:00</t>
  </si>
  <si>
    <t>永乐社区-大寨子台变、永乐社区-任家寨台变、永乐社区-刘家寨台变、永乐社区-关坡脚1#台变、永乐社区-关坡脚2#台变、中国石化销售股份有限公司云南保山石油分公司、腾冲市华盟旅游资源开发有限公司、腾冲市至成产业运营服务有限公司、腾冲洞山温泉开发有限公司、腾越镇沙坝澡堂、腾冲市永乐温泉度假酒店有限责任公司</t>
  </si>
  <si>
    <t>10kV089洞山线朝阳支线1号杆真空断路器后段</t>
  </si>
  <si>
    <t>朝阳社区胡家湾2#台变、朝阳社区胡家湾3#台变更换变压器、低压出线电缆、JP柜</t>
  </si>
  <si>
    <t>1月8日 9:00</t>
  </si>
  <si>
    <t>1月8日 15:00</t>
  </si>
  <si>
    <t>洞山社区钏家湾台变、洞山社区新街子2#台变、洞山社区新街子1#台变、朝阳社区胡家湾2#台变、朝阳社区胡家湾3#台变、朝阳社区胡家湾4#台变、朝阳社区胡家湾5#台变、朝阳社区韦家村台变、朝阳社区倪家堡2#台变、腾冲市腾越街道腾越卫生院、洞山冷库厂、林发旺砖厂、朝阳社区倪家堡1#台变、腾冲滇阳商贸有限公司、腾冲畜牧兽医局、朝阳社区陈家村1#台变、朝阳社区陈家村2#台变、朝阳社区毛家村1#台变、朝阳社区毛家村2#台变</t>
  </si>
  <si>
    <t>10kV098热海线116号杆真空断路器后段</t>
  </si>
  <si>
    <t>云南腾冲火山热海投资开发有限公司对穿越景区的地下10kV电缆进行绝缘电阻测试（预防性实验）</t>
  </si>
  <si>
    <t>1月9日 9:00</t>
  </si>
  <si>
    <t>1月9日 19:00</t>
  </si>
  <si>
    <t>云南腾冲火山热海投资开发有限公司、腾冲市至成产业运营服务有限公司、保山保能电力工程有限公司、腾冲热海开发旅游有限公司、云南省腾冲县高岭土联合开发公司、沙坡1#台变、沙坡2#台变、腾冲市清水乡黄瓜箐温泉休养山庄</t>
  </si>
  <si>
    <t>35kV世纪金源变电站</t>
  </si>
  <si>
    <t>35kV世纪金源变电站10kV412金源高尔夫线</t>
  </si>
  <si>
    <t>用户更换环网柜</t>
  </si>
  <si>
    <t>1月6日 9:00</t>
  </si>
  <si>
    <t>1月6日 18:00</t>
  </si>
  <si>
    <t>腾冲世纪城物业管理有限公司、世纪金源体育度假有限责任公司、大景慕尚酒店有限公司、腾冲文德酒店管理有限公司</t>
  </si>
  <si>
    <t>35kV世纪金源变电站10kV413大牛场E区线</t>
  </si>
  <si>
    <t>腾冲世纪城物业管理有限公司、世纪金源体育度假有限责任公司</t>
  </si>
  <si>
    <t>35kV镇邑关变电站</t>
  </si>
  <si>
    <t>10kV054清水线三家村支线10-15号杆真空断路器后段线路</t>
  </si>
  <si>
    <t>司莫拉中寨双电源接入工程，消缺实验调试及计量安装</t>
  </si>
  <si>
    <t>1月6日 9:30</t>
  </si>
  <si>
    <t>1月6日 11:30</t>
  </si>
  <si>
    <t>荆竹寨1#台变、荆竹寨2#台变、蛮磊台变、何家寨台变
三家村寨台变、中寨台变
冯家营台变、陈家寨1#台变
陈家寨2#台变、陈家寨3#台变
栗柴坝大寨台变、栗柴坝许上许下台变、栗柴坝大坡社台、虞家营新村1#台变、虞家营新村2#台变、瞿家营槽子口台变、瞿家营1-3社台变、瞿家营4-5社台变、瞿家营6社台变、腾冲市清水镇人民政府烤烟房用电、云南腾冲驼峰古村落旅游开发股份有限公司、腾冲市高黎贡山生态茶业有限责任公司、腾冲市清水镇人民政府（抽水站）、山西机械化建设集团有限公司</t>
  </si>
  <si>
    <t>110kV石头山变电站</t>
  </si>
  <si>
    <t>10kV013中营线中营民振分支线1号杆后段线路</t>
  </si>
  <si>
    <t>10kV013中营线中营民振分支线10-2号杆至10-67号杆线路清障2公里</t>
  </si>
  <si>
    <t xml:space="preserve">01月06日 09:00 </t>
  </si>
  <si>
    <t xml:space="preserve">01月06日 17:00 </t>
  </si>
  <si>
    <t>民振村、中营村</t>
  </si>
  <si>
    <t>35kV荷花变电站</t>
  </si>
  <si>
    <t>10kV433尖山线羡多支线</t>
  </si>
  <si>
    <t>尹建明专变用户10kV线路架设及新增T接电杆1基</t>
  </si>
  <si>
    <t xml:space="preserve">01月02日 12:00 </t>
  </si>
  <si>
    <t>01月02日 15:00</t>
  </si>
  <si>
    <t>民团社区、羡多社区、尖山社区、及沿线专变用户</t>
  </si>
  <si>
    <t>35kV三岔河变电站</t>
  </si>
  <si>
    <t>10kV022环湖南线110号杆真空断路器后端线路。（胆扎支线）</t>
  </si>
  <si>
    <t>胆扎支线新增电杆</t>
  </si>
  <si>
    <t>1月14日 12：00</t>
  </si>
  <si>
    <t>1月14日 15：00</t>
  </si>
  <si>
    <t>胆扎村（麻家寨、秀水沟、大坡脚、孙家坝、熊家寨、石碑坡、寨头、寨中、看马坡、友谊地）、腾冲市贸兴进出口贸易有限公司（胆扎村）、云南建投第六建设有限公司（胆扎村）、腾冲市古永国有林场（胆扎村）、蔡万成木材加工厂、杨怀在木材加工厂、狼牙山种植养殖基地、腾冲市鑫森农牧有限公司、腾冲市公安局猴桥边境派出所（胆扎村）、腾冲市苏江国有林场、腾冲出入境边防检查站胆扎分站等沿线所有专变以及边境线路（白马山支线）。</t>
  </si>
  <si>
    <t>35kV马站变电站</t>
  </si>
  <si>
    <t>10kV081云华线打云支线24号杆后段线路</t>
  </si>
  <si>
    <t>中国石化销售股份有限公司云南保山腾冲马站加油站专变搭接。（引流线搭火）</t>
  </si>
  <si>
    <t>1月04日 13：00</t>
  </si>
  <si>
    <t>1月04日 16：00</t>
  </si>
  <si>
    <t>打云村</t>
  </si>
  <si>
    <t>10kV093绮罗线水映小区支线</t>
  </si>
  <si>
    <t>1.线路在涤婴小区用户建房范围内，需进行偏心处理；2.水映小区支线10-8-3号杆上有放电声，需更换瓷瓶；3.水映小区支线10-8-4号至10-8-5号杆、水映小区公变树木障碍清砍</t>
  </si>
  <si>
    <t>1月8日 8:30</t>
  </si>
  <si>
    <t>1月8日 14:30</t>
  </si>
  <si>
    <t>腾冲市腾越镇幼儿园（文昌园区)、腾冲市鼎玄文化旅游有限责任公司、腾冲市文物管理所、腾冲市腾越镇下绮罗完全小学、下绮罗社区居民委员会、下绮罗社区涤婴小区、云侨小区、水映小区、田心小区、文源小区、文昌小区等沿线用户</t>
  </si>
  <si>
    <t>10kV085电力公司线1号环网柜海关方向支线</t>
  </si>
  <si>
    <t>腾冲瑞奇娱乐有限公司业扩增容搭接</t>
  </si>
  <si>
    <t xml:space="preserve">1月3日 12:00 </t>
  </si>
  <si>
    <t xml:space="preserve">1月3日 14:00 </t>
  </si>
  <si>
    <t>中华人民共和国腾冲海关华严路办公区、腾冲瑞奇娱乐有限公司、腾冲市林业和草原局、腾冲信质汽车销售有限公司、腾冲长福汽车销售服务有限公司、满邑上村小区部分沿线用户</t>
  </si>
  <si>
    <t>110kV西山坝变电站</t>
  </si>
  <si>
    <t>10kV011政务中心线10-1号高压分支箱出线侧用户</t>
  </si>
  <si>
    <t>腾冲市中医院停车场新增变压器搭接</t>
  </si>
  <si>
    <t xml:space="preserve">1月8日 8:30 </t>
  </si>
  <si>
    <t xml:space="preserve">1月8日 12:30 </t>
  </si>
  <si>
    <t>腾冲古茶园旅游开发有限公司（古茶墅小区）、腾冲公路分局</t>
  </si>
  <si>
    <t>施甸分公司2025年1月综合停电计划</t>
  </si>
  <si>
    <t>110kV七O七变</t>
  </si>
  <si>
    <t>七石Ⅰ回线</t>
  </si>
  <si>
    <r>
      <rPr>
        <b/>
        <sz val="10"/>
        <color rgb="FF000000"/>
        <rFont val="宋体"/>
        <family val="3"/>
        <charset val="134"/>
      </rPr>
      <t>线管所：</t>
    </r>
    <r>
      <rPr>
        <sz val="10"/>
        <color rgb="FF000000"/>
        <rFont val="宋体"/>
        <family val="3"/>
        <charset val="134"/>
      </rPr>
      <t xml:space="preserve">更换N87塔C相大号侧绝缘子。          </t>
    </r>
    <r>
      <rPr>
        <b/>
        <sz val="10"/>
        <color rgb="FF000000"/>
        <rFont val="宋体"/>
        <family val="3"/>
        <charset val="134"/>
      </rPr>
      <t>变电所：</t>
    </r>
    <r>
      <rPr>
        <sz val="10"/>
        <color rgb="FF000000"/>
        <rFont val="宋体"/>
        <family val="3"/>
        <charset val="134"/>
      </rPr>
      <t>石鼓坡侧预试</t>
    </r>
  </si>
  <si>
    <t>01月07日 07:30</t>
  </si>
  <si>
    <t>01月07日 11:00</t>
  </si>
  <si>
    <t>/</t>
  </si>
  <si>
    <t>110kV石鼓坡变</t>
  </si>
  <si>
    <t>35kV酒房变</t>
  </si>
  <si>
    <t>086旧寨线38#杆跌落开关</t>
  </si>
  <si>
    <t>高压业扩引流线搭接</t>
  </si>
  <si>
    <t>1月8日 12:00</t>
  </si>
  <si>
    <t>1月8日 14:00</t>
  </si>
  <si>
    <t>055城南线段家坡支线断路器</t>
  </si>
  <si>
    <t>1.更换110kV石鼓坡10kV055回路城南线G24-1-1至G24-5号杆横担；
2.同杆新建架设110kV石鼓坡10kV056蒋家线G24-1-1至G24-5号杆线路导线展放；
3.调整人民路1#台变400V导线位置。</t>
  </si>
  <si>
    <t>01月11日 8:30</t>
  </si>
  <si>
    <t>01月11日 18:30</t>
  </si>
  <si>
    <t>疾控中心专变</t>
  </si>
  <si>
    <t>35kV甸阳变</t>
  </si>
  <si>
    <t>422木老元线</t>
  </si>
  <si>
    <r>
      <rPr>
        <b/>
        <sz val="10"/>
        <color theme="1"/>
        <rFont val="宋体"/>
        <family val="3"/>
        <charset val="134"/>
      </rPr>
      <t>供电所：</t>
    </r>
    <r>
      <rPr>
        <sz val="10"/>
        <color theme="1"/>
        <rFont val="宋体"/>
        <family val="3"/>
        <charset val="134"/>
      </rPr>
      <t>取消10kV422木老元线1#高分箱，将电缆安装至10kV056蒋家线联络环网柜。</t>
    </r>
    <r>
      <rPr>
        <b/>
        <sz val="10"/>
        <color theme="1"/>
        <rFont val="宋体"/>
        <family val="3"/>
        <charset val="134"/>
      </rPr>
      <t>变电所：</t>
    </r>
    <r>
      <rPr>
        <sz val="10"/>
        <color theme="1"/>
        <rFont val="宋体"/>
        <family val="3"/>
        <charset val="134"/>
      </rPr>
      <t>预试定检</t>
    </r>
  </si>
  <si>
    <t>01月12日 13:00</t>
  </si>
  <si>
    <t>01月12日 19:00</t>
  </si>
  <si>
    <t>转供</t>
  </si>
  <si>
    <t>35kV旧城变</t>
  </si>
  <si>
    <t>041新街线
老坝娥支线老坝娥2#台变50-8号杆</t>
  </si>
  <si>
    <t>高压业扩引流搭接</t>
  </si>
  <si>
    <t>01月09日 09:30</t>
  </si>
  <si>
    <t>01月09日 11:30</t>
  </si>
  <si>
    <t>056蒋家线人民路G22#杆、10kV055城南线G24#塔</t>
  </si>
  <si>
    <t>1.10kV056蒋家线人民路G22#杆引流线搭接，               2.10kV 055城南线G24#塔耐张导线绝缘遮蔽。</t>
  </si>
  <si>
    <t>01月11日 08:30</t>
  </si>
  <si>
    <t>01月11日 17:30</t>
  </si>
  <si>
    <t>带电作业</t>
  </si>
  <si>
    <t>412城东线、422木老元线</t>
  </si>
  <si>
    <t>412城东线3号塔大号侧与35kV甸阳变电站10kV422木老元线3号塔大号侧设置旁路系统。</t>
  </si>
  <si>
    <t>01月12日 08:30</t>
  </si>
  <si>
    <t>01月12日 12:30</t>
  </si>
  <si>
    <t>龙陵分公司2025年1月综合停电计划</t>
  </si>
  <si>
    <t>110kV大坪子变</t>
  </si>
  <si>
    <t>110k大龙线</t>
  </si>
  <si>
    <t>1.110kV大龙线118保护装置校验；
2.110kV大龙线1186线路侧隔离开关触头更换；
3.电流互感器校验</t>
  </si>
  <si>
    <t>1月2日 08:00</t>
  </si>
  <si>
    <t>1月3日 18:00</t>
  </si>
  <si>
    <t>#1主变</t>
  </si>
  <si>
    <t>1.#1主变中压侧进行绝缘化处理；
2.#1主变110kV侧10167接地刀闸机械闭锁；
3.预试定检；
4.电流互感器校验。</t>
  </si>
  <si>
    <t xml:space="preserve">1月6日 08:00 </t>
  </si>
  <si>
    <t xml:space="preserve">1月7日 18:00 </t>
  </si>
  <si>
    <t>#2主变</t>
  </si>
  <si>
    <t>1.#2主变中压侧进行绝缘化处理；
2.预试定检；
3.电流互感器校验。</t>
  </si>
  <si>
    <t xml:space="preserve">1月8日 08:00 </t>
  </si>
  <si>
    <t xml:space="preserve">1月9日 18:00 </t>
  </si>
  <si>
    <t>35kV腊勐变</t>
  </si>
  <si>
    <t>E017白泥塘线19号真空断路器</t>
  </si>
  <si>
    <t>35kV腊勐变10kVE017白泥塘线腊勐至青树垭口线路隐患整改工程38号杆沙子坡变台搭火</t>
  </si>
  <si>
    <t xml:space="preserve">01月08日 14:30 </t>
  </si>
  <si>
    <t xml:space="preserve">01月08日 15:30 </t>
  </si>
  <si>
    <t>35kV碧寨变电站</t>
  </si>
  <si>
    <t>35kV碧寨变电站10kVB105大龙线46A88A7号杆跌落式熔断器</t>
  </si>
  <si>
    <t>35kV碧寨变电站10kVB105大龙线46A88A12号杆为生龙水厂专变搭火作业</t>
  </si>
  <si>
    <t xml:space="preserve">01月04日 12:30 </t>
  </si>
  <si>
    <t>01月04日 14:30</t>
  </si>
  <si>
    <t>匡家寨变</t>
  </si>
  <si>
    <t>35kV碧寨变电站10kVB105大龙线B21A1B19号杆跌落式熔断器</t>
  </si>
  <si>
    <t>35kV碧寨变电站10kVB105大龙线B21A1B25号杆为中国移动公司拆除专用变压器</t>
  </si>
  <si>
    <t xml:space="preserve">01月08日 08:30 </t>
  </si>
  <si>
    <t>01月08日 10:30</t>
  </si>
  <si>
    <t>110kV镇安变电站</t>
  </si>
  <si>
    <t>10kV027镇安线02号杆真空断路器</t>
  </si>
  <si>
    <t>110kV镇安变电站10kV027镇安线09号杆搭接振兴茶厂专变</t>
  </si>
  <si>
    <t>01月08日12:00</t>
  </si>
  <si>
    <t>01月08日15:00</t>
  </si>
  <si>
    <t>35kV河头变电站</t>
  </si>
  <si>
    <t>35kV河头变电站10kV182董华线60号杆真空断路器</t>
  </si>
  <si>
    <t>35kV河头变电站10kV182董华线上小场变拆分变台搭火作业。</t>
  </si>
  <si>
    <t xml:space="preserve">01月04日 09:30 </t>
  </si>
  <si>
    <t>老黄田变、邦汉1号变、邦汉2号变、新寨村公所变、新寨大田变、黄家寨烤烟专变、云南省宣威市城南建筑公司专变、上小场变、老白田变、下小场1号变、下小场2号变、龙陵天潭水厂专变。</t>
  </si>
  <si>
    <t>110kV黄草坝变电站</t>
  </si>
  <si>
    <t>056新塘房线6号杆真空断路器</t>
  </si>
  <si>
    <t>更换7号杆至8号杆C相导线（需要对三相导线开断，制作耐张，档距约120米）。</t>
  </si>
  <si>
    <t>01月03日12：00</t>
  </si>
  <si>
    <t>01月03日14：00</t>
  </si>
  <si>
    <t>35kV木城变电站</t>
  </si>
  <si>
    <t>35kV木城变电站10kV013渔塘垭口线、10kV014木城街子线</t>
  </si>
  <si>
    <t>35kV木城变电站10kV013渔塘垭口线主线路7号杆至8号杆段增杆</t>
  </si>
  <si>
    <t>01月05日09：00</t>
  </si>
  <si>
    <t>01月05日15：00</t>
  </si>
  <si>
    <t>老厂烤房专变、强边固防中涨河专变、强边固防镰田坝专变、老厂变、渔塘垭口移民1号变、渔塘垭口移民2号变、渔塘垭口疫情防控边民安置点专变、渔塘垭口变、部队专变、杨平贵专变、小寨变、新寨变、郑家寨变、傈僳坟变、木城街子1号箱变、木城街子2号箱变、木城街子2号变、等养变、等散变</t>
  </si>
  <si>
    <t>昌宁分公司2025年1月综合停电计划</t>
  </si>
  <si>
    <t>35kV勐统变</t>
  </si>
  <si>
    <t>344勐三线</t>
  </si>
  <si>
    <t>加装线路避雷器</t>
  </si>
  <si>
    <t>1月6日 09:00</t>
  </si>
  <si>
    <t xml:space="preserve">1月6日 19:00 </t>
  </si>
  <si>
    <t>35kV卡斯变</t>
  </si>
  <si>
    <t>10kV485兰山线#60塔真空断路器</t>
  </si>
  <si>
    <r>
      <rPr>
        <sz val="10"/>
        <color theme="1"/>
        <rFont val="宋体"/>
        <family val="3"/>
        <charset val="134"/>
        <scheme val="minor"/>
      </rPr>
      <t>兰山村公所台变、三岔洼台变</t>
    </r>
    <r>
      <rPr>
        <sz val="10"/>
        <rFont val="宋体"/>
        <family val="3"/>
        <charset val="134"/>
        <scheme val="minor"/>
      </rPr>
      <t>10千伏台变高压绝缘改造工程</t>
    </r>
  </si>
  <si>
    <t>1月3日 09:00</t>
  </si>
  <si>
    <t>兰山村、毛寨村、广邑村、客邑村</t>
  </si>
  <si>
    <t>35kV耈街变</t>
  </si>
  <si>
    <t>465弯弓桥并网线</t>
  </si>
  <si>
    <t>1、变电修试所：年度检修
2、耈街供电所：线路通道清理                  3、营销科：电流互感器校验</t>
  </si>
  <si>
    <t xml:space="preserve">1月6日 18:00 </t>
  </si>
  <si>
    <t>弯弓桥
电站</t>
  </si>
  <si>
    <t>110kV柯街变</t>
  </si>
  <si>
    <t>#2站用变</t>
  </si>
  <si>
    <t>年度检修</t>
  </si>
  <si>
    <t>1月16日 09:00</t>
  </si>
  <si>
    <t xml:space="preserve">1月16日 18:00 </t>
  </si>
  <si>
    <t>带电作业</t>
    <phoneticPr fontId="15" type="noConversion"/>
  </si>
  <si>
    <t>2025-1-15 
13:00</t>
    <phoneticPr fontId="15" type="noConversion"/>
  </si>
  <si>
    <t>2025-1-15 
17:30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</si>
</sst>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/d\ h:mm;@"/>
    <numFmt numFmtId="178" formatCode="yyyy/mm/dd\ hh:mm"/>
  </numFmts>
  <fonts count="17">
    <font>
      <sz val="11"/>
      <color theme="1"/>
      <name val="Tahoma"/>
      <charset val="134"/>
    </font>
    <font>
      <sz val="11"/>
      <color theme="1"/>
      <name val="宋体"/>
      <charset val="134"/>
    </font>
    <font>
      <sz val="16"/>
      <color theme="1"/>
      <name val="方正小标宋_GBK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6"/>
      <name val="方正小标宋_GBK"/>
      <charset val="134"/>
    </font>
    <font>
      <b/>
      <sz val="11"/>
      <name val="宋体"/>
      <family val="3"/>
      <charset val="134"/>
      <scheme val="minor"/>
    </font>
    <font>
      <sz val="9"/>
      <name val="Tahoma"/>
      <family val="2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/>
    <xf numFmtId="0" fontId="7" fillId="0" borderId="0" applyBorder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tabSelected="1" workbookViewId="0">
      <pane ySplit="2" topLeftCell="A15" activePane="bottomLeft" state="frozen"/>
      <selection pane="bottomLeft" activeCell="F27" sqref="F27"/>
    </sheetView>
  </sheetViews>
  <sheetFormatPr defaultColWidth="10.625" defaultRowHeight="13.5"/>
  <cols>
    <col min="1" max="1" width="7.375" style="32" customWidth="1"/>
    <col min="2" max="4" width="10.625" style="33" customWidth="1"/>
    <col min="5" max="5" width="22.625" style="33" customWidth="1"/>
    <col min="6" max="11" width="10.625" style="33" customWidth="1"/>
    <col min="12" max="12" width="20.625" style="33" customWidth="1"/>
    <col min="13" max="16382" width="10.625" style="33" customWidth="1"/>
    <col min="16383" max="16384" width="10.625" style="33"/>
  </cols>
  <sheetData>
    <row r="1" spans="1:13" ht="44.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96">
      <c r="A3" s="34"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35" t="s">
        <v>18</v>
      </c>
      <c r="G3" s="35" t="s">
        <v>19</v>
      </c>
      <c r="H3" s="4" t="s">
        <v>20</v>
      </c>
      <c r="I3" s="4">
        <v>16</v>
      </c>
      <c r="J3" s="4">
        <v>64</v>
      </c>
      <c r="K3" s="4">
        <v>0</v>
      </c>
      <c r="L3" s="4" t="s">
        <v>21</v>
      </c>
      <c r="M3" s="4"/>
    </row>
    <row r="4" spans="1:13" ht="48">
      <c r="A4" s="34">
        <v>2</v>
      </c>
      <c r="B4" s="4" t="s">
        <v>22</v>
      </c>
      <c r="C4" s="4" t="s">
        <v>15</v>
      </c>
      <c r="D4" s="4" t="s">
        <v>23</v>
      </c>
      <c r="E4" s="4" t="s">
        <v>24</v>
      </c>
      <c r="F4" s="35" t="s">
        <v>25</v>
      </c>
      <c r="G4" s="35" t="s">
        <v>26</v>
      </c>
      <c r="H4" s="4" t="s">
        <v>27</v>
      </c>
      <c r="I4" s="4">
        <v>0</v>
      </c>
      <c r="J4" s="4">
        <v>0</v>
      </c>
      <c r="K4" s="4">
        <v>0</v>
      </c>
      <c r="L4" s="4" t="s">
        <v>28</v>
      </c>
      <c r="M4" s="4"/>
    </row>
    <row r="5" spans="1:13" ht="48">
      <c r="A5" s="34">
        <v>3</v>
      </c>
      <c r="B5" s="4" t="s">
        <v>22</v>
      </c>
      <c r="C5" s="4" t="s">
        <v>15</v>
      </c>
      <c r="D5" s="4" t="s">
        <v>29</v>
      </c>
      <c r="E5" s="4" t="s">
        <v>30</v>
      </c>
      <c r="F5" s="35" t="s">
        <v>31</v>
      </c>
      <c r="G5" s="35" t="s">
        <v>32</v>
      </c>
      <c r="H5" s="4">
        <v>3</v>
      </c>
      <c r="I5" s="4">
        <v>28</v>
      </c>
      <c r="J5" s="4">
        <v>84</v>
      </c>
      <c r="K5" s="4">
        <v>0</v>
      </c>
      <c r="L5" s="4" t="s">
        <v>33</v>
      </c>
      <c r="M5" s="4"/>
    </row>
    <row r="6" spans="1:13" ht="36">
      <c r="A6" s="34">
        <v>4</v>
      </c>
      <c r="B6" s="4" t="s">
        <v>22</v>
      </c>
      <c r="C6" s="4" t="s">
        <v>15</v>
      </c>
      <c r="D6" s="4" t="s">
        <v>34</v>
      </c>
      <c r="E6" s="4" t="s">
        <v>35</v>
      </c>
      <c r="F6" s="35" t="s">
        <v>31</v>
      </c>
      <c r="G6" s="35" t="s">
        <v>36</v>
      </c>
      <c r="H6" s="4">
        <v>2</v>
      </c>
      <c r="I6" s="4">
        <v>11</v>
      </c>
      <c r="J6" s="4">
        <v>22</v>
      </c>
      <c r="K6" s="4">
        <v>0</v>
      </c>
      <c r="L6" s="4" t="s">
        <v>37</v>
      </c>
      <c r="M6" s="4"/>
    </row>
    <row r="7" spans="1:13" ht="36">
      <c r="A7" s="34">
        <v>5</v>
      </c>
      <c r="B7" s="4" t="s">
        <v>38</v>
      </c>
      <c r="C7" s="4" t="s">
        <v>15</v>
      </c>
      <c r="D7" s="4" t="s">
        <v>39</v>
      </c>
      <c r="E7" s="4" t="s">
        <v>40</v>
      </c>
      <c r="F7" s="35" t="s">
        <v>41</v>
      </c>
      <c r="G7" s="35" t="s">
        <v>42</v>
      </c>
      <c r="H7" s="4" t="s">
        <v>43</v>
      </c>
      <c r="I7" s="4">
        <v>1</v>
      </c>
      <c r="J7" s="4">
        <v>6</v>
      </c>
      <c r="K7" s="4">
        <v>0</v>
      </c>
      <c r="L7" s="4" t="s">
        <v>44</v>
      </c>
      <c r="M7" s="38"/>
    </row>
    <row r="8" spans="1:13" ht="36">
      <c r="A8" s="34">
        <v>6</v>
      </c>
      <c r="B8" s="4" t="s">
        <v>45</v>
      </c>
      <c r="C8" s="4" t="s">
        <v>15</v>
      </c>
      <c r="D8" s="4" t="s">
        <v>46</v>
      </c>
      <c r="E8" s="43" t="s">
        <v>47</v>
      </c>
      <c r="F8" s="35" t="s">
        <v>32</v>
      </c>
      <c r="G8" s="35" t="s">
        <v>48</v>
      </c>
      <c r="H8" s="4">
        <v>3</v>
      </c>
      <c r="I8" s="4">
        <v>40</v>
      </c>
      <c r="J8" s="4">
        <v>120</v>
      </c>
      <c r="K8" s="4">
        <v>0</v>
      </c>
      <c r="L8" s="4" t="s">
        <v>49</v>
      </c>
      <c r="M8" s="39"/>
    </row>
    <row r="9" spans="1:13" ht="36">
      <c r="A9" s="34">
        <v>7</v>
      </c>
      <c r="B9" s="4" t="s">
        <v>45</v>
      </c>
      <c r="C9" s="4" t="s">
        <v>15</v>
      </c>
      <c r="D9" s="4" t="s">
        <v>50</v>
      </c>
      <c r="E9" s="44"/>
      <c r="F9" s="35" t="s">
        <v>32</v>
      </c>
      <c r="G9" s="35" t="s">
        <v>48</v>
      </c>
      <c r="H9" s="4">
        <v>3</v>
      </c>
      <c r="I9" s="4">
        <v>18</v>
      </c>
      <c r="J9" s="4">
        <v>54</v>
      </c>
      <c r="K9" s="4">
        <v>0</v>
      </c>
      <c r="L9" s="4" t="s">
        <v>51</v>
      </c>
      <c r="M9" s="40"/>
    </row>
    <row r="10" spans="1:13" ht="60">
      <c r="A10" s="34">
        <v>8</v>
      </c>
      <c r="B10" s="4" t="s">
        <v>52</v>
      </c>
      <c r="C10" s="4" t="s">
        <v>15</v>
      </c>
      <c r="D10" s="4" t="s">
        <v>53</v>
      </c>
      <c r="E10" s="4" t="s">
        <v>54</v>
      </c>
      <c r="F10" s="35" t="s">
        <v>55</v>
      </c>
      <c r="G10" s="35" t="s">
        <v>36</v>
      </c>
      <c r="H10" s="4">
        <v>1</v>
      </c>
      <c r="I10" s="4">
        <v>15</v>
      </c>
      <c r="J10" s="4">
        <v>15</v>
      </c>
      <c r="K10" s="4">
        <v>0</v>
      </c>
      <c r="L10" s="4" t="s">
        <v>56</v>
      </c>
      <c r="M10" s="38"/>
    </row>
    <row r="11" spans="1:13" ht="168">
      <c r="A11" s="34">
        <v>9</v>
      </c>
      <c r="B11" s="4" t="s">
        <v>57</v>
      </c>
      <c r="C11" s="4" t="s">
        <v>58</v>
      </c>
      <c r="D11" s="4" t="s">
        <v>59</v>
      </c>
      <c r="E11" s="4" t="s">
        <v>60</v>
      </c>
      <c r="F11" s="35" t="s">
        <v>61</v>
      </c>
      <c r="G11" s="35" t="s">
        <v>62</v>
      </c>
      <c r="H11" s="4">
        <v>9.5</v>
      </c>
      <c r="I11" s="4">
        <v>0</v>
      </c>
      <c r="J11" s="4">
        <v>0</v>
      </c>
      <c r="K11" s="4">
        <v>0</v>
      </c>
      <c r="L11" s="4" t="s">
        <v>63</v>
      </c>
      <c r="M11" s="4"/>
    </row>
    <row r="12" spans="1:13" ht="24">
      <c r="A12" s="34">
        <v>10</v>
      </c>
      <c r="B12" s="4" t="s">
        <v>57</v>
      </c>
      <c r="C12" s="4" t="s">
        <v>58</v>
      </c>
      <c r="D12" s="4" t="s">
        <v>59</v>
      </c>
      <c r="E12" s="4" t="s">
        <v>64</v>
      </c>
      <c r="F12" s="35" t="s">
        <v>65</v>
      </c>
      <c r="G12" s="35" t="s">
        <v>66</v>
      </c>
      <c r="H12" s="4">
        <v>3</v>
      </c>
      <c r="I12" s="4">
        <v>0</v>
      </c>
      <c r="J12" s="4">
        <v>0</v>
      </c>
      <c r="K12" s="4">
        <v>0</v>
      </c>
      <c r="L12" s="4"/>
      <c r="M12" s="4"/>
    </row>
    <row r="13" spans="1:13" ht="72">
      <c r="A13" s="34">
        <v>11</v>
      </c>
      <c r="B13" s="4" t="s">
        <v>67</v>
      </c>
      <c r="C13" s="4" t="s">
        <v>15</v>
      </c>
      <c r="D13" s="4" t="s">
        <v>68</v>
      </c>
      <c r="E13" s="4" t="s">
        <v>69</v>
      </c>
      <c r="F13" s="35" t="s">
        <v>70</v>
      </c>
      <c r="G13" s="35" t="s">
        <v>71</v>
      </c>
      <c r="H13" s="4" t="s">
        <v>72</v>
      </c>
      <c r="I13" s="4">
        <v>5</v>
      </c>
      <c r="J13" s="4">
        <v>12.5</v>
      </c>
      <c r="K13" s="4">
        <v>0</v>
      </c>
      <c r="L13" s="4" t="s">
        <v>73</v>
      </c>
      <c r="M13" s="4"/>
    </row>
    <row r="14" spans="1:13" ht="60">
      <c r="A14" s="34">
        <v>12</v>
      </c>
      <c r="B14" s="4" t="s">
        <v>74</v>
      </c>
      <c r="C14" s="4" t="s">
        <v>15</v>
      </c>
      <c r="D14" s="4" t="s">
        <v>75</v>
      </c>
      <c r="E14" s="4" t="s">
        <v>76</v>
      </c>
      <c r="F14" s="35" t="s">
        <v>41</v>
      </c>
      <c r="G14" s="35" t="s">
        <v>77</v>
      </c>
      <c r="H14" s="4">
        <v>5</v>
      </c>
      <c r="I14" s="4">
        <v>10</v>
      </c>
      <c r="J14" s="4">
        <v>50</v>
      </c>
      <c r="K14" s="4">
        <v>0</v>
      </c>
      <c r="L14" s="4" t="s">
        <v>78</v>
      </c>
      <c r="M14" s="4"/>
    </row>
    <row r="15" spans="1:13" ht="60">
      <c r="A15" s="34">
        <v>13</v>
      </c>
      <c r="B15" s="4" t="s">
        <v>79</v>
      </c>
      <c r="C15" s="4" t="s">
        <v>15</v>
      </c>
      <c r="D15" s="4" t="s">
        <v>80</v>
      </c>
      <c r="E15" s="4" t="s">
        <v>81</v>
      </c>
      <c r="F15" s="35" t="s">
        <v>41</v>
      </c>
      <c r="G15" s="35" t="s">
        <v>82</v>
      </c>
      <c r="H15" s="4">
        <v>2.5</v>
      </c>
      <c r="I15" s="4">
        <v>9</v>
      </c>
      <c r="J15" s="4">
        <v>22.5</v>
      </c>
      <c r="K15" s="4">
        <v>0</v>
      </c>
      <c r="L15" s="4" t="s">
        <v>83</v>
      </c>
      <c r="M15" s="4"/>
    </row>
    <row r="16" spans="1:13" ht="72">
      <c r="A16" s="34">
        <v>14</v>
      </c>
      <c r="B16" s="4" t="s">
        <v>84</v>
      </c>
      <c r="C16" s="4" t="s">
        <v>15</v>
      </c>
      <c r="D16" s="4" t="s">
        <v>85</v>
      </c>
      <c r="E16" s="4" t="s">
        <v>86</v>
      </c>
      <c r="F16" s="35" t="s">
        <v>87</v>
      </c>
      <c r="G16" s="35" t="s">
        <v>88</v>
      </c>
      <c r="H16" s="4" t="s">
        <v>20</v>
      </c>
      <c r="I16" s="4">
        <v>3</v>
      </c>
      <c r="J16" s="4">
        <v>12</v>
      </c>
      <c r="K16" s="4">
        <v>0</v>
      </c>
      <c r="L16" s="4" t="s">
        <v>89</v>
      </c>
      <c r="M16" s="38"/>
    </row>
    <row r="17" spans="1:13" ht="53.25" customHeight="1">
      <c r="A17" s="34">
        <v>15</v>
      </c>
      <c r="B17" s="4" t="s">
        <v>90</v>
      </c>
      <c r="C17" s="4" t="s">
        <v>15</v>
      </c>
      <c r="D17" s="4" t="s">
        <v>91</v>
      </c>
      <c r="E17" s="4" t="s">
        <v>92</v>
      </c>
      <c r="F17" s="35" t="s">
        <v>355</v>
      </c>
      <c r="G17" s="35" t="s">
        <v>356</v>
      </c>
      <c r="H17" s="4">
        <v>4.5</v>
      </c>
      <c r="I17" s="4">
        <v>0</v>
      </c>
      <c r="J17" s="4">
        <v>0</v>
      </c>
      <c r="K17" s="4">
        <v>0</v>
      </c>
      <c r="L17" s="4" t="s">
        <v>93</v>
      </c>
      <c r="M17" s="38"/>
    </row>
    <row r="18" spans="1:13" ht="36" customHeight="1">
      <c r="A18" s="34">
        <v>16</v>
      </c>
      <c r="B18" s="4" t="s">
        <v>94</v>
      </c>
      <c r="C18" s="4" t="s">
        <v>15</v>
      </c>
      <c r="D18" s="4" t="s">
        <v>95</v>
      </c>
      <c r="E18" s="4" t="s">
        <v>96</v>
      </c>
      <c r="F18" s="35" t="s">
        <v>355</v>
      </c>
      <c r="G18" s="35" t="s">
        <v>356</v>
      </c>
      <c r="H18" s="4">
        <v>4.5</v>
      </c>
      <c r="I18" s="4">
        <v>0</v>
      </c>
      <c r="J18" s="4">
        <v>0</v>
      </c>
      <c r="K18" s="4">
        <v>0</v>
      </c>
      <c r="L18" s="4" t="s">
        <v>93</v>
      </c>
      <c r="M18" s="38"/>
    </row>
    <row r="19" spans="1:13" ht="39.75" customHeight="1">
      <c r="A19" s="34">
        <v>17</v>
      </c>
      <c r="B19" s="4" t="s">
        <v>90</v>
      </c>
      <c r="C19" s="4" t="s">
        <v>58</v>
      </c>
      <c r="D19" s="4" t="s">
        <v>97</v>
      </c>
      <c r="E19" s="4" t="s">
        <v>98</v>
      </c>
      <c r="F19" s="35" t="s">
        <v>99</v>
      </c>
      <c r="G19" s="35" t="s">
        <v>100</v>
      </c>
      <c r="H19" s="4">
        <v>13</v>
      </c>
      <c r="I19" s="4">
        <v>0</v>
      </c>
      <c r="J19" s="4">
        <v>0</v>
      </c>
      <c r="K19" s="4">
        <v>0</v>
      </c>
      <c r="L19" s="4" t="s">
        <v>93</v>
      </c>
      <c r="M19" s="38"/>
    </row>
    <row r="20" spans="1:13" ht="36">
      <c r="A20" s="34">
        <v>18</v>
      </c>
      <c r="B20" s="4" t="s">
        <v>90</v>
      </c>
      <c r="C20" s="4" t="s">
        <v>58</v>
      </c>
      <c r="D20" s="4" t="s">
        <v>101</v>
      </c>
      <c r="E20" s="4" t="s">
        <v>102</v>
      </c>
      <c r="F20" s="35" t="s">
        <v>99</v>
      </c>
      <c r="G20" s="35" t="s">
        <v>100</v>
      </c>
      <c r="H20" s="4">
        <v>13</v>
      </c>
      <c r="I20" s="4">
        <v>0</v>
      </c>
      <c r="J20" s="4">
        <v>0</v>
      </c>
      <c r="K20" s="4">
        <v>0</v>
      </c>
      <c r="L20" s="4" t="s">
        <v>93</v>
      </c>
      <c r="M20" s="38"/>
    </row>
    <row r="21" spans="1:13" ht="47.25" customHeight="1">
      <c r="A21" s="34">
        <v>19</v>
      </c>
      <c r="B21" s="4" t="s">
        <v>90</v>
      </c>
      <c r="C21" s="4" t="s">
        <v>58</v>
      </c>
      <c r="D21" s="4" t="s">
        <v>103</v>
      </c>
      <c r="E21" s="4" t="s">
        <v>104</v>
      </c>
      <c r="F21" s="35" t="s">
        <v>99</v>
      </c>
      <c r="G21" s="35" t="s">
        <v>100</v>
      </c>
      <c r="H21" s="4">
        <v>13</v>
      </c>
      <c r="I21" s="4">
        <v>0</v>
      </c>
      <c r="J21" s="4">
        <v>0</v>
      </c>
      <c r="K21" s="4">
        <v>0</v>
      </c>
      <c r="L21" s="4" t="s">
        <v>93</v>
      </c>
      <c r="M21" s="38"/>
    </row>
    <row r="22" spans="1:13" ht="48">
      <c r="A22" s="34">
        <v>20</v>
      </c>
      <c r="B22" s="4" t="s">
        <v>105</v>
      </c>
      <c r="C22" s="4" t="s">
        <v>15</v>
      </c>
      <c r="D22" s="4" t="s">
        <v>106</v>
      </c>
      <c r="E22" s="4" t="s">
        <v>107</v>
      </c>
      <c r="F22" s="35" t="s">
        <v>108</v>
      </c>
      <c r="G22" s="35" t="s">
        <v>109</v>
      </c>
      <c r="H22" s="4">
        <v>4</v>
      </c>
      <c r="I22" s="4">
        <v>6</v>
      </c>
      <c r="J22" s="4">
        <v>24</v>
      </c>
      <c r="K22" s="4">
        <v>0</v>
      </c>
      <c r="L22" s="4" t="s">
        <v>110</v>
      </c>
      <c r="M22" s="38"/>
    </row>
    <row r="23" spans="1:13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</sheetData>
  <autoFilter ref="A2:M23" xr:uid="{00000000-0009-0000-0000-000001000000}"/>
  <mergeCells count="2">
    <mergeCell ref="A1:M1"/>
    <mergeCell ref="E8:E9"/>
  </mergeCells>
  <phoneticPr fontId="1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5" zoomScaleNormal="85" workbookViewId="0">
      <pane ySplit="2" topLeftCell="A9" activePane="bottomLeft" state="frozen"/>
      <selection pane="bottomLeft" activeCell="N4" sqref="N4"/>
    </sheetView>
  </sheetViews>
  <sheetFormatPr defaultColWidth="9" defaultRowHeight="12"/>
  <cols>
    <col min="1" max="1" width="6.5" style="22" customWidth="1"/>
    <col min="2" max="11" width="10.625" style="22" customWidth="1"/>
    <col min="12" max="12" width="28.125" style="22" customWidth="1"/>
    <col min="13" max="13" width="24.875" style="22" customWidth="1"/>
    <col min="14" max="14" width="14.375" style="22" customWidth="1"/>
    <col min="15" max="16" width="9.625" style="22" customWidth="1"/>
    <col min="17" max="16384" width="9" style="22"/>
  </cols>
  <sheetData>
    <row r="1" spans="1:13" ht="20.25">
      <c r="A1" s="45" t="s">
        <v>111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7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</row>
    <row r="3" spans="1:13" ht="96">
      <c r="A3" s="25">
        <v>1</v>
      </c>
      <c r="B3" s="12" t="s">
        <v>112</v>
      </c>
      <c r="C3" s="12" t="s">
        <v>113</v>
      </c>
      <c r="D3" s="12" t="s">
        <v>114</v>
      </c>
      <c r="E3" s="12" t="s">
        <v>115</v>
      </c>
      <c r="F3" s="17" t="s">
        <v>116</v>
      </c>
      <c r="G3" s="17" t="s">
        <v>117</v>
      </c>
      <c r="H3" s="5">
        <v>19</v>
      </c>
      <c r="I3" s="12">
        <v>0</v>
      </c>
      <c r="J3" s="5">
        <f t="shared" ref="J3:J6" si="0">I3*H3</f>
        <v>0</v>
      </c>
      <c r="K3" s="25">
        <v>0</v>
      </c>
      <c r="L3" s="5" t="s">
        <v>93</v>
      </c>
      <c r="M3" s="25"/>
    </row>
    <row r="4" spans="1:13" ht="84">
      <c r="A4" s="25">
        <v>2</v>
      </c>
      <c r="B4" s="12" t="s">
        <v>118</v>
      </c>
      <c r="C4" s="5" t="s">
        <v>113</v>
      </c>
      <c r="D4" s="12" t="s">
        <v>119</v>
      </c>
      <c r="E4" s="12" t="s">
        <v>120</v>
      </c>
      <c r="F4" s="26" t="s">
        <v>121</v>
      </c>
      <c r="G4" s="26" t="s">
        <v>122</v>
      </c>
      <c r="H4" s="5">
        <v>9.5</v>
      </c>
      <c r="I4" s="12">
        <v>0</v>
      </c>
      <c r="J4" s="5">
        <f t="shared" si="0"/>
        <v>0</v>
      </c>
      <c r="K4" s="25">
        <v>0</v>
      </c>
      <c r="L4" s="5" t="s">
        <v>93</v>
      </c>
      <c r="M4" s="25"/>
    </row>
    <row r="5" spans="1:13" ht="84">
      <c r="A5" s="25">
        <v>3</v>
      </c>
      <c r="B5" s="12" t="s">
        <v>123</v>
      </c>
      <c r="C5" s="5" t="s">
        <v>113</v>
      </c>
      <c r="D5" s="12" t="s">
        <v>124</v>
      </c>
      <c r="E5" s="12" t="s">
        <v>125</v>
      </c>
      <c r="F5" s="26" t="s">
        <v>126</v>
      </c>
      <c r="G5" s="26" t="s">
        <v>127</v>
      </c>
      <c r="H5" s="12">
        <v>11</v>
      </c>
      <c r="I5" s="12">
        <v>0</v>
      </c>
      <c r="J5" s="5">
        <f t="shared" si="0"/>
        <v>0</v>
      </c>
      <c r="K5" s="25">
        <v>0</v>
      </c>
      <c r="L5" s="5" t="s">
        <v>128</v>
      </c>
      <c r="M5" s="25"/>
    </row>
    <row r="6" spans="1:13" ht="120">
      <c r="A6" s="25">
        <v>4</v>
      </c>
      <c r="B6" s="12" t="s">
        <v>123</v>
      </c>
      <c r="C6" s="5" t="s">
        <v>113</v>
      </c>
      <c r="D6" s="12" t="s">
        <v>129</v>
      </c>
      <c r="E6" s="12" t="s">
        <v>130</v>
      </c>
      <c r="F6" s="26" t="s">
        <v>126</v>
      </c>
      <c r="G6" s="26" t="s">
        <v>131</v>
      </c>
      <c r="H6" s="12">
        <v>154</v>
      </c>
      <c r="I6" s="12">
        <v>0</v>
      </c>
      <c r="J6" s="5">
        <f t="shared" si="0"/>
        <v>0</v>
      </c>
      <c r="K6" s="25">
        <v>0</v>
      </c>
      <c r="L6" s="5" t="s">
        <v>132</v>
      </c>
      <c r="M6" s="25"/>
    </row>
    <row r="7" spans="1:13" ht="120">
      <c r="A7" s="25">
        <v>5</v>
      </c>
      <c r="B7" s="12" t="s">
        <v>123</v>
      </c>
      <c r="C7" s="5" t="s">
        <v>58</v>
      </c>
      <c r="D7" s="12" t="s">
        <v>133</v>
      </c>
      <c r="E7" s="12" t="s">
        <v>130</v>
      </c>
      <c r="F7" s="17" t="s">
        <v>134</v>
      </c>
      <c r="G7" s="17" t="s">
        <v>135</v>
      </c>
      <c r="H7" s="12">
        <v>35</v>
      </c>
      <c r="I7" s="12">
        <v>0</v>
      </c>
      <c r="J7" s="5">
        <v>0</v>
      </c>
      <c r="K7" s="25">
        <v>0</v>
      </c>
      <c r="L7" s="5"/>
      <c r="M7" s="25"/>
    </row>
    <row r="8" spans="1:13" ht="120">
      <c r="A8" s="25">
        <v>6</v>
      </c>
      <c r="B8" s="12" t="s">
        <v>123</v>
      </c>
      <c r="C8" s="5" t="s">
        <v>58</v>
      </c>
      <c r="D8" s="5" t="s">
        <v>136</v>
      </c>
      <c r="E8" s="12" t="s">
        <v>130</v>
      </c>
      <c r="F8" s="17" t="s">
        <v>134</v>
      </c>
      <c r="G8" s="17" t="s">
        <v>137</v>
      </c>
      <c r="H8" s="5">
        <v>11</v>
      </c>
      <c r="I8" s="5">
        <v>0</v>
      </c>
      <c r="J8" s="5">
        <v>0</v>
      </c>
      <c r="K8" s="25">
        <v>0</v>
      </c>
      <c r="L8" s="5"/>
      <c r="M8" s="25"/>
    </row>
    <row r="9" spans="1:13" ht="120">
      <c r="A9" s="25">
        <v>7</v>
      </c>
      <c r="B9" s="5" t="s">
        <v>138</v>
      </c>
      <c r="C9" s="5" t="s">
        <v>15</v>
      </c>
      <c r="D9" s="5" t="s">
        <v>139</v>
      </c>
      <c r="E9" s="5" t="s">
        <v>140</v>
      </c>
      <c r="F9" s="26" t="s">
        <v>141</v>
      </c>
      <c r="G9" s="26" t="s">
        <v>142</v>
      </c>
      <c r="H9" s="5">
        <v>3</v>
      </c>
      <c r="I9" s="5">
        <v>8</v>
      </c>
      <c r="J9" s="5">
        <f t="shared" ref="J9:J11" si="1">I9*H9</f>
        <v>24</v>
      </c>
      <c r="K9" s="25">
        <v>0</v>
      </c>
      <c r="L9" s="5" t="s">
        <v>143</v>
      </c>
      <c r="M9" s="25"/>
    </row>
    <row r="10" spans="1:13" ht="108">
      <c r="A10" s="25">
        <v>8</v>
      </c>
      <c r="B10" s="12" t="s">
        <v>144</v>
      </c>
      <c r="C10" s="12" t="s">
        <v>58</v>
      </c>
      <c r="D10" s="12" t="s">
        <v>145</v>
      </c>
      <c r="E10" s="12" t="s">
        <v>146</v>
      </c>
      <c r="F10" s="26" t="s">
        <v>147</v>
      </c>
      <c r="G10" s="26" t="s">
        <v>148</v>
      </c>
      <c r="H10" s="5">
        <v>11</v>
      </c>
      <c r="I10" s="5">
        <v>39</v>
      </c>
      <c r="J10" s="5">
        <f t="shared" si="1"/>
        <v>429</v>
      </c>
      <c r="K10" s="25">
        <v>0</v>
      </c>
      <c r="L10" s="5" t="s">
        <v>149</v>
      </c>
      <c r="M10" s="25" t="s">
        <v>150</v>
      </c>
    </row>
    <row r="11" spans="1:13" ht="48">
      <c r="A11" s="25">
        <v>9</v>
      </c>
      <c r="B11" s="5" t="s">
        <v>151</v>
      </c>
      <c r="C11" s="5" t="s">
        <v>58</v>
      </c>
      <c r="D11" s="12" t="s">
        <v>152</v>
      </c>
      <c r="E11" s="12" t="s">
        <v>153</v>
      </c>
      <c r="F11" s="12" t="s">
        <v>154</v>
      </c>
      <c r="G11" s="12" t="s">
        <v>155</v>
      </c>
      <c r="H11" s="46">
        <v>7</v>
      </c>
      <c r="I11" s="47">
        <v>11</v>
      </c>
      <c r="J11" s="46">
        <f t="shared" si="1"/>
        <v>77</v>
      </c>
      <c r="K11" s="25">
        <v>0</v>
      </c>
      <c r="L11" s="5"/>
      <c r="M11" s="30"/>
    </row>
    <row r="12" spans="1:13" ht="60">
      <c r="A12" s="25">
        <v>10</v>
      </c>
      <c r="B12" s="12" t="s">
        <v>156</v>
      </c>
      <c r="C12" s="12" t="s">
        <v>15</v>
      </c>
      <c r="D12" s="12" t="s">
        <v>157</v>
      </c>
      <c r="E12" s="5" t="s">
        <v>158</v>
      </c>
      <c r="F12" s="5" t="s">
        <v>159</v>
      </c>
      <c r="G12" s="5" t="s">
        <v>160</v>
      </c>
      <c r="H12" s="46"/>
      <c r="I12" s="47"/>
      <c r="J12" s="46"/>
      <c r="K12" s="25">
        <v>0</v>
      </c>
      <c r="L12" s="5" t="s">
        <v>161</v>
      </c>
      <c r="M12" s="31"/>
    </row>
    <row r="13" spans="1:13" ht="72">
      <c r="A13" s="25">
        <v>11</v>
      </c>
      <c r="B13" s="12" t="s">
        <v>162</v>
      </c>
      <c r="C13" s="12" t="s">
        <v>15</v>
      </c>
      <c r="D13" s="12" t="s">
        <v>163</v>
      </c>
      <c r="E13" s="13" t="s">
        <v>164</v>
      </c>
      <c r="F13" s="5" t="s">
        <v>165</v>
      </c>
      <c r="G13" s="5" t="s">
        <v>166</v>
      </c>
      <c r="H13" s="13">
        <v>6</v>
      </c>
      <c r="I13" s="13">
        <v>5</v>
      </c>
      <c r="J13" s="5">
        <f t="shared" ref="J13:J28" si="2">I13*H13</f>
        <v>30</v>
      </c>
      <c r="K13" s="25">
        <v>0</v>
      </c>
      <c r="L13" s="12" t="s">
        <v>167</v>
      </c>
      <c r="M13" s="25"/>
    </row>
    <row r="14" spans="1:13" ht="132">
      <c r="A14" s="25">
        <v>12</v>
      </c>
      <c r="B14" s="12" t="s">
        <v>168</v>
      </c>
      <c r="C14" s="12" t="s">
        <v>15</v>
      </c>
      <c r="D14" s="12" t="s">
        <v>169</v>
      </c>
      <c r="E14" s="13" t="s">
        <v>164</v>
      </c>
      <c r="F14" s="5" t="s">
        <v>165</v>
      </c>
      <c r="G14" s="5" t="s">
        <v>166</v>
      </c>
      <c r="H14" s="13">
        <v>6</v>
      </c>
      <c r="I14" s="13">
        <v>14</v>
      </c>
      <c r="J14" s="5">
        <f t="shared" si="2"/>
        <v>84</v>
      </c>
      <c r="K14" s="25">
        <v>0</v>
      </c>
      <c r="L14" s="5" t="s">
        <v>170</v>
      </c>
      <c r="M14" s="25"/>
    </row>
    <row r="15" spans="1:13" ht="132">
      <c r="A15" s="25">
        <v>13</v>
      </c>
      <c r="B15" s="12" t="s">
        <v>168</v>
      </c>
      <c r="C15" s="12" t="s">
        <v>15</v>
      </c>
      <c r="D15" s="12" t="s">
        <v>171</v>
      </c>
      <c r="E15" s="13" t="s">
        <v>172</v>
      </c>
      <c r="F15" s="5" t="s">
        <v>173</v>
      </c>
      <c r="G15" s="5" t="s">
        <v>166</v>
      </c>
      <c r="H15" s="13">
        <v>1</v>
      </c>
      <c r="I15" s="13">
        <v>17</v>
      </c>
      <c r="J15" s="5">
        <f t="shared" si="2"/>
        <v>17</v>
      </c>
      <c r="K15" s="25">
        <v>0</v>
      </c>
      <c r="L15" s="5" t="s">
        <v>174</v>
      </c>
      <c r="M15" s="25"/>
    </row>
    <row r="16" spans="1:13" ht="120">
      <c r="A16" s="25">
        <v>14</v>
      </c>
      <c r="B16" s="12" t="s">
        <v>175</v>
      </c>
      <c r="C16" s="12" t="s">
        <v>15</v>
      </c>
      <c r="D16" s="12" t="s">
        <v>176</v>
      </c>
      <c r="E16" s="12" t="s">
        <v>177</v>
      </c>
      <c r="F16" s="27" t="s">
        <v>178</v>
      </c>
      <c r="G16" s="27" t="s">
        <v>179</v>
      </c>
      <c r="H16" s="12">
        <v>6</v>
      </c>
      <c r="I16" s="12">
        <v>11</v>
      </c>
      <c r="J16" s="5">
        <f t="shared" si="2"/>
        <v>66</v>
      </c>
      <c r="K16" s="25">
        <v>0</v>
      </c>
      <c r="L16" s="5" t="s">
        <v>180</v>
      </c>
      <c r="M16" s="25"/>
    </row>
    <row r="17" spans="1:13" ht="156">
      <c r="A17" s="25">
        <v>15</v>
      </c>
      <c r="B17" s="12" t="s">
        <v>175</v>
      </c>
      <c r="C17" s="12" t="s">
        <v>15</v>
      </c>
      <c r="D17" s="12" t="s">
        <v>181</v>
      </c>
      <c r="E17" s="13" t="s">
        <v>182</v>
      </c>
      <c r="F17" s="27" t="s">
        <v>183</v>
      </c>
      <c r="G17" s="27" t="s">
        <v>184</v>
      </c>
      <c r="H17" s="12">
        <v>6</v>
      </c>
      <c r="I17" s="12">
        <v>19</v>
      </c>
      <c r="J17" s="5">
        <f t="shared" si="2"/>
        <v>114</v>
      </c>
      <c r="K17" s="25">
        <v>0</v>
      </c>
      <c r="L17" s="5" t="s">
        <v>185</v>
      </c>
      <c r="M17" s="25"/>
    </row>
    <row r="18" spans="1:13" ht="96">
      <c r="A18" s="25">
        <v>16</v>
      </c>
      <c r="B18" s="12" t="s">
        <v>175</v>
      </c>
      <c r="C18" s="12" t="s">
        <v>15</v>
      </c>
      <c r="D18" s="12" t="s">
        <v>186</v>
      </c>
      <c r="E18" s="5" t="s">
        <v>187</v>
      </c>
      <c r="F18" s="5" t="s">
        <v>188</v>
      </c>
      <c r="G18" s="5" t="s">
        <v>189</v>
      </c>
      <c r="H18" s="5">
        <v>10</v>
      </c>
      <c r="I18" s="28">
        <v>6</v>
      </c>
      <c r="J18" s="5">
        <f t="shared" si="2"/>
        <v>60</v>
      </c>
      <c r="K18" s="25">
        <v>0</v>
      </c>
      <c r="L18" s="5" t="s">
        <v>190</v>
      </c>
      <c r="M18" s="25"/>
    </row>
    <row r="19" spans="1:13" ht="48">
      <c r="A19" s="25">
        <v>17</v>
      </c>
      <c r="B19" s="5" t="s">
        <v>191</v>
      </c>
      <c r="C19" s="5" t="s">
        <v>15</v>
      </c>
      <c r="D19" s="5" t="s">
        <v>192</v>
      </c>
      <c r="E19" s="5" t="s">
        <v>193</v>
      </c>
      <c r="F19" s="5" t="s">
        <v>194</v>
      </c>
      <c r="G19" s="5" t="s">
        <v>195</v>
      </c>
      <c r="H19" s="5">
        <v>9</v>
      </c>
      <c r="I19" s="5">
        <v>0</v>
      </c>
      <c r="J19" s="5">
        <f t="shared" si="2"/>
        <v>0</v>
      </c>
      <c r="K19" s="25">
        <v>0</v>
      </c>
      <c r="L19" s="5" t="s">
        <v>196</v>
      </c>
      <c r="M19" s="25"/>
    </row>
    <row r="20" spans="1:13" ht="48">
      <c r="A20" s="25">
        <v>18</v>
      </c>
      <c r="B20" s="5" t="s">
        <v>191</v>
      </c>
      <c r="C20" s="5" t="s">
        <v>15</v>
      </c>
      <c r="D20" s="5" t="s">
        <v>197</v>
      </c>
      <c r="E20" s="5" t="s">
        <v>193</v>
      </c>
      <c r="F20" s="5" t="s">
        <v>194</v>
      </c>
      <c r="G20" s="5" t="s">
        <v>195</v>
      </c>
      <c r="H20" s="5">
        <v>9</v>
      </c>
      <c r="I20" s="5">
        <v>0</v>
      </c>
      <c r="J20" s="5">
        <f t="shared" si="2"/>
        <v>0</v>
      </c>
      <c r="K20" s="25">
        <v>0</v>
      </c>
      <c r="L20" s="5" t="s">
        <v>198</v>
      </c>
      <c r="M20" s="25"/>
    </row>
    <row r="21" spans="1:13" ht="180">
      <c r="A21" s="25">
        <v>19</v>
      </c>
      <c r="B21" s="5" t="s">
        <v>199</v>
      </c>
      <c r="C21" s="5" t="s">
        <v>15</v>
      </c>
      <c r="D21" s="5" t="s">
        <v>200</v>
      </c>
      <c r="E21" s="28" t="s">
        <v>201</v>
      </c>
      <c r="F21" s="5" t="s">
        <v>202</v>
      </c>
      <c r="G21" s="5" t="s">
        <v>203</v>
      </c>
      <c r="H21" s="5">
        <v>2</v>
      </c>
      <c r="I21" s="5">
        <v>23</v>
      </c>
      <c r="J21" s="5">
        <f t="shared" si="2"/>
        <v>46</v>
      </c>
      <c r="K21" s="25">
        <v>0</v>
      </c>
      <c r="L21" s="5" t="s">
        <v>204</v>
      </c>
      <c r="M21" s="25"/>
    </row>
    <row r="22" spans="1:13" ht="72">
      <c r="A22" s="25">
        <v>20</v>
      </c>
      <c r="B22" s="12" t="s">
        <v>205</v>
      </c>
      <c r="C22" s="12" t="s">
        <v>15</v>
      </c>
      <c r="D22" s="12" t="s">
        <v>206</v>
      </c>
      <c r="E22" s="12" t="s">
        <v>207</v>
      </c>
      <c r="F22" s="26" t="s">
        <v>208</v>
      </c>
      <c r="G22" s="26" t="s">
        <v>209</v>
      </c>
      <c r="H22" s="5">
        <v>8</v>
      </c>
      <c r="I22" s="5">
        <v>13</v>
      </c>
      <c r="J22" s="5">
        <f t="shared" si="2"/>
        <v>104</v>
      </c>
      <c r="K22" s="25">
        <v>0</v>
      </c>
      <c r="L22" s="5" t="s">
        <v>210</v>
      </c>
      <c r="M22" s="25"/>
    </row>
    <row r="23" spans="1:13" ht="48">
      <c r="A23" s="25">
        <v>21</v>
      </c>
      <c r="B23" s="12" t="s">
        <v>211</v>
      </c>
      <c r="C23" s="12" t="s">
        <v>15</v>
      </c>
      <c r="D23" s="12" t="s">
        <v>212</v>
      </c>
      <c r="E23" s="12" t="s">
        <v>213</v>
      </c>
      <c r="F23" s="26" t="s">
        <v>214</v>
      </c>
      <c r="G23" s="26" t="s">
        <v>215</v>
      </c>
      <c r="H23" s="5">
        <v>3</v>
      </c>
      <c r="I23" s="12">
        <v>25</v>
      </c>
      <c r="J23" s="5">
        <f t="shared" si="2"/>
        <v>75</v>
      </c>
      <c r="K23" s="25">
        <v>0</v>
      </c>
      <c r="L23" s="5" t="s">
        <v>216</v>
      </c>
      <c r="M23" s="25"/>
    </row>
    <row r="24" spans="1:13" ht="156">
      <c r="A24" s="25">
        <v>22</v>
      </c>
      <c r="B24" s="5" t="s">
        <v>217</v>
      </c>
      <c r="C24" s="5" t="s">
        <v>15</v>
      </c>
      <c r="D24" s="5" t="s">
        <v>218</v>
      </c>
      <c r="E24" s="5" t="s">
        <v>219</v>
      </c>
      <c r="F24" s="26" t="s">
        <v>220</v>
      </c>
      <c r="G24" s="26" t="s">
        <v>221</v>
      </c>
      <c r="H24" s="5">
        <v>3</v>
      </c>
      <c r="I24" s="5">
        <v>19</v>
      </c>
      <c r="J24" s="5">
        <f t="shared" si="2"/>
        <v>57</v>
      </c>
      <c r="K24" s="25">
        <v>0</v>
      </c>
      <c r="L24" s="5" t="s">
        <v>222</v>
      </c>
      <c r="M24" s="25"/>
    </row>
    <row r="25" spans="1:13" ht="72">
      <c r="A25" s="25">
        <v>23</v>
      </c>
      <c r="B25" s="12" t="s">
        <v>223</v>
      </c>
      <c r="C25" s="12" t="s">
        <v>15</v>
      </c>
      <c r="D25" s="12" t="s">
        <v>224</v>
      </c>
      <c r="E25" s="12" t="s">
        <v>225</v>
      </c>
      <c r="F25" s="27" t="s">
        <v>226</v>
      </c>
      <c r="G25" s="27" t="s">
        <v>227</v>
      </c>
      <c r="H25" s="5">
        <v>3</v>
      </c>
      <c r="I25" s="5">
        <v>7</v>
      </c>
      <c r="J25" s="5">
        <f t="shared" si="2"/>
        <v>21</v>
      </c>
      <c r="K25" s="25">
        <v>0</v>
      </c>
      <c r="L25" s="5" t="s">
        <v>228</v>
      </c>
      <c r="M25" s="25"/>
    </row>
    <row r="26" spans="1:13" ht="168">
      <c r="A26" s="25">
        <v>24</v>
      </c>
      <c r="B26" s="5" t="s">
        <v>175</v>
      </c>
      <c r="C26" s="5" t="s">
        <v>15</v>
      </c>
      <c r="D26" s="5" t="s">
        <v>229</v>
      </c>
      <c r="E26" s="5" t="s">
        <v>230</v>
      </c>
      <c r="F26" s="26" t="s">
        <v>231</v>
      </c>
      <c r="G26" s="26" t="s">
        <v>232</v>
      </c>
      <c r="H26" s="5">
        <v>6</v>
      </c>
      <c r="I26" s="5">
        <v>8</v>
      </c>
      <c r="J26" s="5">
        <f t="shared" si="2"/>
        <v>48</v>
      </c>
      <c r="K26" s="25">
        <v>0</v>
      </c>
      <c r="L26" s="5" t="s">
        <v>233</v>
      </c>
      <c r="M26" s="25"/>
    </row>
    <row r="27" spans="1:13" ht="60">
      <c r="A27" s="25">
        <v>25</v>
      </c>
      <c r="B27" s="5" t="s">
        <v>175</v>
      </c>
      <c r="C27" s="5" t="s">
        <v>15</v>
      </c>
      <c r="D27" s="5" t="s">
        <v>234</v>
      </c>
      <c r="E27" s="5" t="s">
        <v>235</v>
      </c>
      <c r="F27" s="26" t="s">
        <v>236</v>
      </c>
      <c r="G27" s="26" t="s">
        <v>237</v>
      </c>
      <c r="H27" s="5">
        <v>2</v>
      </c>
      <c r="I27" s="5">
        <v>5</v>
      </c>
      <c r="J27" s="5">
        <f t="shared" si="2"/>
        <v>10</v>
      </c>
      <c r="K27" s="25">
        <v>0</v>
      </c>
      <c r="L27" s="5" t="s">
        <v>238</v>
      </c>
      <c r="M27" s="25"/>
    </row>
    <row r="28" spans="1:13" ht="48">
      <c r="A28" s="25">
        <v>26</v>
      </c>
      <c r="B28" s="5" t="s">
        <v>239</v>
      </c>
      <c r="C28" s="5" t="s">
        <v>15</v>
      </c>
      <c r="D28" s="5" t="s">
        <v>240</v>
      </c>
      <c r="E28" s="5" t="s">
        <v>241</v>
      </c>
      <c r="F28" s="26" t="s">
        <v>242</v>
      </c>
      <c r="G28" s="26" t="s">
        <v>243</v>
      </c>
      <c r="H28" s="5">
        <v>4</v>
      </c>
      <c r="I28" s="5">
        <v>2</v>
      </c>
      <c r="J28" s="5">
        <f t="shared" si="2"/>
        <v>8</v>
      </c>
      <c r="K28" s="25">
        <v>0</v>
      </c>
      <c r="L28" s="5" t="s">
        <v>244</v>
      </c>
      <c r="M28" s="25"/>
    </row>
    <row r="29" spans="1:1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</sheetData>
  <mergeCells count="4">
    <mergeCell ref="A1:M1"/>
    <mergeCell ref="H11:H12"/>
    <mergeCell ref="I11:I12"/>
    <mergeCell ref="J11:J12"/>
  </mergeCells>
  <phoneticPr fontId="1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"/>
  <sheetViews>
    <sheetView zoomScale="115" zoomScaleNormal="115" workbookViewId="0">
      <pane ySplit="2" topLeftCell="A3" activePane="bottomLeft" state="frozen"/>
      <selection pane="bottomLeft" activeCell="O7" sqref="O7"/>
    </sheetView>
  </sheetViews>
  <sheetFormatPr defaultColWidth="9" defaultRowHeight="13.5"/>
  <cols>
    <col min="1" max="2" width="9" style="1"/>
    <col min="3" max="3" width="8" style="1" customWidth="1"/>
    <col min="4" max="4" width="9" style="1"/>
    <col min="5" max="5" width="13.625" style="1" customWidth="1"/>
    <col min="6" max="16384" width="9" style="1"/>
  </cols>
  <sheetData>
    <row r="1" spans="1:13" ht="20.25">
      <c r="A1" s="42" t="s">
        <v>245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40.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3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pans="1:13" ht="48" customHeight="1">
      <c r="A3" s="48">
        <v>1</v>
      </c>
      <c r="B3" s="16" t="s">
        <v>246</v>
      </c>
      <c r="C3" s="49" t="s">
        <v>113</v>
      </c>
      <c r="D3" s="49" t="s">
        <v>247</v>
      </c>
      <c r="E3" s="50" t="s">
        <v>248</v>
      </c>
      <c r="F3" s="49" t="s">
        <v>249</v>
      </c>
      <c r="G3" s="49" t="s">
        <v>250</v>
      </c>
      <c r="H3" s="49">
        <v>3.5</v>
      </c>
      <c r="I3" s="49">
        <v>0</v>
      </c>
      <c r="J3" s="49">
        <v>0</v>
      </c>
      <c r="K3" s="48">
        <v>0</v>
      </c>
      <c r="L3" s="49" t="s">
        <v>251</v>
      </c>
      <c r="M3" s="51"/>
    </row>
    <row r="4" spans="1:13" ht="63" customHeight="1">
      <c r="A4" s="48"/>
      <c r="B4" s="16" t="s">
        <v>252</v>
      </c>
      <c r="C4" s="49"/>
      <c r="D4" s="49"/>
      <c r="E4" s="49"/>
      <c r="F4" s="49"/>
      <c r="G4" s="49"/>
      <c r="H4" s="49"/>
      <c r="I4" s="49"/>
      <c r="J4" s="49"/>
      <c r="K4" s="48"/>
      <c r="L4" s="49"/>
      <c r="M4" s="52"/>
    </row>
    <row r="5" spans="1:13" ht="36">
      <c r="A5" s="11">
        <v>2</v>
      </c>
      <c r="B5" s="12" t="s">
        <v>253</v>
      </c>
      <c r="C5" s="12" t="s">
        <v>15</v>
      </c>
      <c r="D5" s="12" t="s">
        <v>254</v>
      </c>
      <c r="E5" s="12" t="s">
        <v>255</v>
      </c>
      <c r="F5" s="17" t="s">
        <v>256</v>
      </c>
      <c r="G5" s="17" t="s">
        <v>257</v>
      </c>
      <c r="H5" s="12">
        <v>2</v>
      </c>
      <c r="I5" s="12">
        <v>9</v>
      </c>
      <c r="J5" s="12">
        <f t="shared" ref="J5:J7" si="0">H5*I5</f>
        <v>18</v>
      </c>
      <c r="K5" s="11">
        <v>0</v>
      </c>
      <c r="L5" s="12" t="s">
        <v>93</v>
      </c>
      <c r="M5" s="11"/>
    </row>
    <row r="6" spans="1:13" ht="156">
      <c r="A6" s="11">
        <v>3</v>
      </c>
      <c r="B6" s="12" t="s">
        <v>252</v>
      </c>
      <c r="C6" s="12" t="s">
        <v>15</v>
      </c>
      <c r="D6" s="12" t="s">
        <v>258</v>
      </c>
      <c r="E6" s="12" t="s">
        <v>259</v>
      </c>
      <c r="F6" s="17" t="s">
        <v>260</v>
      </c>
      <c r="G6" s="17" t="s">
        <v>261</v>
      </c>
      <c r="H6" s="12">
        <v>10</v>
      </c>
      <c r="I6" s="12">
        <v>9</v>
      </c>
      <c r="J6" s="12">
        <v>90</v>
      </c>
      <c r="K6" s="11">
        <v>0</v>
      </c>
      <c r="L6" s="12" t="s">
        <v>262</v>
      </c>
      <c r="M6" s="11"/>
    </row>
    <row r="7" spans="1:13" ht="93.95" customHeight="1">
      <c r="A7" s="11">
        <v>4</v>
      </c>
      <c r="B7" s="14" t="s">
        <v>263</v>
      </c>
      <c r="C7" s="12" t="s">
        <v>15</v>
      </c>
      <c r="D7" s="14" t="s">
        <v>264</v>
      </c>
      <c r="E7" s="18" t="s">
        <v>265</v>
      </c>
      <c r="F7" s="17" t="s">
        <v>266</v>
      </c>
      <c r="G7" s="17" t="s">
        <v>267</v>
      </c>
      <c r="H7" s="12">
        <v>6</v>
      </c>
      <c r="I7" s="20">
        <v>0</v>
      </c>
      <c r="J7" s="12">
        <f t="shared" si="0"/>
        <v>0</v>
      </c>
      <c r="K7" s="11">
        <v>0</v>
      </c>
      <c r="L7" s="12"/>
      <c r="M7" s="11" t="s">
        <v>268</v>
      </c>
    </row>
    <row r="8" spans="1:13" ht="48">
      <c r="A8" s="11">
        <v>5</v>
      </c>
      <c r="B8" s="12" t="s">
        <v>269</v>
      </c>
      <c r="C8" s="12" t="s">
        <v>15</v>
      </c>
      <c r="D8" s="12" t="s">
        <v>270</v>
      </c>
      <c r="E8" s="12" t="s">
        <v>271</v>
      </c>
      <c r="F8" s="17" t="s">
        <v>272</v>
      </c>
      <c r="G8" s="17" t="s">
        <v>273</v>
      </c>
      <c r="H8" s="12">
        <v>2</v>
      </c>
      <c r="I8" s="12">
        <v>9</v>
      </c>
      <c r="J8" s="12">
        <v>0</v>
      </c>
      <c r="K8" s="11">
        <v>0</v>
      </c>
      <c r="L8" s="12" t="s">
        <v>251</v>
      </c>
      <c r="M8" s="41" t="s">
        <v>354</v>
      </c>
    </row>
    <row r="9" spans="1:13" ht="72">
      <c r="A9" s="11">
        <v>6</v>
      </c>
      <c r="B9" s="12" t="s">
        <v>252</v>
      </c>
      <c r="C9" s="12" t="s">
        <v>15</v>
      </c>
      <c r="D9" s="12" t="s">
        <v>274</v>
      </c>
      <c r="E9" s="12" t="s">
        <v>275</v>
      </c>
      <c r="F9" s="17" t="s">
        <v>276</v>
      </c>
      <c r="G9" s="17" t="s">
        <v>277</v>
      </c>
      <c r="H9" s="12">
        <v>9</v>
      </c>
      <c r="I9" s="12">
        <f>29+13</f>
        <v>42</v>
      </c>
      <c r="J9" s="12">
        <v>0</v>
      </c>
      <c r="K9" s="11">
        <v>0</v>
      </c>
      <c r="L9" s="12" t="s">
        <v>251</v>
      </c>
      <c r="M9" s="21" t="s">
        <v>278</v>
      </c>
    </row>
    <row r="10" spans="1:13" ht="36">
      <c r="A10" s="11">
        <v>7</v>
      </c>
      <c r="B10" s="12" t="s">
        <v>263</v>
      </c>
      <c r="C10" s="12" t="s">
        <v>15</v>
      </c>
      <c r="D10" s="12" t="s">
        <v>279</v>
      </c>
      <c r="E10" s="19" t="s">
        <v>280</v>
      </c>
      <c r="F10" s="17" t="s">
        <v>281</v>
      </c>
      <c r="G10" s="17" t="s">
        <v>282</v>
      </c>
      <c r="H10" s="12">
        <v>4</v>
      </c>
      <c r="I10" s="12">
        <v>79</v>
      </c>
      <c r="J10" s="12">
        <v>0</v>
      </c>
      <c r="K10" s="11">
        <v>0</v>
      </c>
      <c r="L10" s="12" t="s">
        <v>251</v>
      </c>
      <c r="M10" s="21" t="s">
        <v>278</v>
      </c>
    </row>
  </sheetData>
  <mergeCells count="13">
    <mergeCell ref="A1:M1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"/>
  <sheetViews>
    <sheetView workbookViewId="0">
      <pane ySplit="2" topLeftCell="A3" activePane="bottomLeft" state="frozen"/>
      <selection pane="bottomLeft" activeCell="K15" sqref="K15"/>
    </sheetView>
  </sheetViews>
  <sheetFormatPr defaultColWidth="9" defaultRowHeight="13.5"/>
  <cols>
    <col min="1" max="1" width="7.75" style="1" customWidth="1"/>
    <col min="2" max="4" width="10.625" style="1" customWidth="1"/>
    <col min="5" max="5" width="13.625" style="1" customWidth="1"/>
    <col min="6" max="14" width="10.625" style="1" customWidth="1"/>
    <col min="15" max="16384" width="9" style="1"/>
  </cols>
  <sheetData>
    <row r="1" spans="1:13" ht="20.25">
      <c r="A1" s="42" t="s">
        <v>283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pans="1:13" ht="96">
      <c r="A3" s="11">
        <v>1</v>
      </c>
      <c r="B3" s="4" t="s">
        <v>284</v>
      </c>
      <c r="C3" s="4" t="s">
        <v>113</v>
      </c>
      <c r="D3" s="4" t="s">
        <v>285</v>
      </c>
      <c r="E3" s="4" t="s">
        <v>286</v>
      </c>
      <c r="F3" s="6" t="s">
        <v>287</v>
      </c>
      <c r="G3" s="6" t="s">
        <v>288</v>
      </c>
      <c r="H3" s="4">
        <v>34</v>
      </c>
      <c r="I3" s="4">
        <v>0</v>
      </c>
      <c r="J3" s="4">
        <v>0</v>
      </c>
      <c r="K3" s="11">
        <v>0</v>
      </c>
      <c r="L3" s="4"/>
      <c r="M3" s="11"/>
    </row>
    <row r="4" spans="1:13" ht="96">
      <c r="A4" s="11">
        <v>2</v>
      </c>
      <c r="B4" s="4" t="s">
        <v>284</v>
      </c>
      <c r="C4" s="4" t="s">
        <v>113</v>
      </c>
      <c r="D4" s="4" t="s">
        <v>289</v>
      </c>
      <c r="E4" s="4" t="s">
        <v>290</v>
      </c>
      <c r="F4" s="6" t="s">
        <v>291</v>
      </c>
      <c r="G4" s="6" t="s">
        <v>292</v>
      </c>
      <c r="H4" s="4">
        <v>34</v>
      </c>
      <c r="I4" s="4">
        <v>0</v>
      </c>
      <c r="J4" s="4">
        <v>0</v>
      </c>
      <c r="K4" s="11">
        <v>0</v>
      </c>
      <c r="L4" s="4"/>
      <c r="M4" s="11"/>
    </row>
    <row r="5" spans="1:13" ht="60">
      <c r="A5" s="11">
        <v>3</v>
      </c>
      <c r="B5" s="4" t="s">
        <v>284</v>
      </c>
      <c r="C5" s="4" t="s">
        <v>113</v>
      </c>
      <c r="D5" s="4" t="s">
        <v>293</v>
      </c>
      <c r="E5" s="4" t="s">
        <v>294</v>
      </c>
      <c r="F5" s="6" t="s">
        <v>295</v>
      </c>
      <c r="G5" s="6" t="s">
        <v>296</v>
      </c>
      <c r="H5" s="4">
        <v>34</v>
      </c>
      <c r="I5" s="4">
        <v>0</v>
      </c>
      <c r="J5" s="4">
        <v>0</v>
      </c>
      <c r="K5" s="11">
        <v>0</v>
      </c>
      <c r="L5" s="4"/>
      <c r="M5" s="11"/>
    </row>
    <row r="6" spans="1:13" ht="72">
      <c r="A6" s="11">
        <v>4</v>
      </c>
      <c r="B6" s="12" t="s">
        <v>297</v>
      </c>
      <c r="C6" s="12" t="s">
        <v>15</v>
      </c>
      <c r="D6" s="12" t="s">
        <v>298</v>
      </c>
      <c r="E6" s="12" t="s">
        <v>299</v>
      </c>
      <c r="F6" s="6" t="s">
        <v>300</v>
      </c>
      <c r="G6" s="6" t="s">
        <v>301</v>
      </c>
      <c r="H6" s="4">
        <v>1</v>
      </c>
      <c r="I6" s="4">
        <v>10</v>
      </c>
      <c r="J6" s="4">
        <v>10</v>
      </c>
      <c r="K6" s="11">
        <v>0</v>
      </c>
      <c r="L6" s="4"/>
      <c r="M6" s="11"/>
    </row>
    <row r="7" spans="1:13" ht="60">
      <c r="A7" s="11">
        <v>5</v>
      </c>
      <c r="B7" s="12" t="s">
        <v>302</v>
      </c>
      <c r="C7" s="12" t="s">
        <v>15</v>
      </c>
      <c r="D7" s="12" t="s">
        <v>303</v>
      </c>
      <c r="E7" s="12" t="s">
        <v>304</v>
      </c>
      <c r="F7" s="6" t="s">
        <v>305</v>
      </c>
      <c r="G7" s="6" t="s">
        <v>306</v>
      </c>
      <c r="H7" s="4">
        <v>2</v>
      </c>
      <c r="I7" s="4">
        <v>1</v>
      </c>
      <c r="J7" s="4">
        <v>2</v>
      </c>
      <c r="K7" s="11">
        <v>0</v>
      </c>
      <c r="L7" s="4" t="s">
        <v>307</v>
      </c>
      <c r="M7" s="11"/>
    </row>
    <row r="8" spans="1:13" ht="72">
      <c r="A8" s="11">
        <v>6</v>
      </c>
      <c r="B8" s="12" t="s">
        <v>302</v>
      </c>
      <c r="C8" s="12" t="s">
        <v>15</v>
      </c>
      <c r="D8" s="13" t="s">
        <v>308</v>
      </c>
      <c r="E8" s="13" t="s">
        <v>309</v>
      </c>
      <c r="F8" s="13" t="s">
        <v>310</v>
      </c>
      <c r="G8" s="13" t="s">
        <v>311</v>
      </c>
      <c r="H8" s="13">
        <v>2</v>
      </c>
      <c r="I8" s="13">
        <v>2</v>
      </c>
      <c r="J8" s="13">
        <v>4</v>
      </c>
      <c r="K8" s="11">
        <v>0</v>
      </c>
      <c r="L8" s="13"/>
      <c r="M8" s="11"/>
    </row>
    <row r="9" spans="1:13" ht="48">
      <c r="A9" s="11">
        <v>7</v>
      </c>
      <c r="B9" s="5" t="s">
        <v>312</v>
      </c>
      <c r="C9" s="5" t="s">
        <v>15</v>
      </c>
      <c r="D9" s="5" t="s">
        <v>313</v>
      </c>
      <c r="E9" s="5" t="s">
        <v>314</v>
      </c>
      <c r="F9" s="5" t="s">
        <v>315</v>
      </c>
      <c r="G9" s="5" t="s">
        <v>316</v>
      </c>
      <c r="H9" s="5">
        <v>3</v>
      </c>
      <c r="I9" s="5">
        <v>0</v>
      </c>
      <c r="J9" s="5">
        <v>0</v>
      </c>
      <c r="K9" s="11">
        <v>0</v>
      </c>
      <c r="L9" s="5"/>
      <c r="M9" s="11"/>
    </row>
    <row r="10" spans="1:13" ht="180">
      <c r="A10" s="11">
        <v>8</v>
      </c>
      <c r="B10" s="12" t="s">
        <v>317</v>
      </c>
      <c r="C10" s="12" t="s">
        <v>15</v>
      </c>
      <c r="D10" s="12" t="s">
        <v>318</v>
      </c>
      <c r="E10" s="12" t="s">
        <v>319</v>
      </c>
      <c r="F10" s="6" t="s">
        <v>320</v>
      </c>
      <c r="G10" s="6" t="s">
        <v>306</v>
      </c>
      <c r="H10" s="4">
        <v>5</v>
      </c>
      <c r="I10" s="4">
        <v>12</v>
      </c>
      <c r="J10" s="4">
        <v>60</v>
      </c>
      <c r="K10" s="11">
        <v>0</v>
      </c>
      <c r="L10" s="4" t="s">
        <v>321</v>
      </c>
      <c r="M10" s="11"/>
    </row>
    <row r="11" spans="1:13" ht="60">
      <c r="A11" s="11">
        <v>9</v>
      </c>
      <c r="B11" s="5" t="s">
        <v>322</v>
      </c>
      <c r="C11" s="5" t="s">
        <v>15</v>
      </c>
      <c r="D11" s="5" t="s">
        <v>323</v>
      </c>
      <c r="E11" s="5" t="s">
        <v>324</v>
      </c>
      <c r="F11" s="5" t="s">
        <v>325</v>
      </c>
      <c r="G11" s="5" t="s">
        <v>326</v>
      </c>
      <c r="H11" s="5">
        <v>2</v>
      </c>
      <c r="I11" s="5">
        <v>5</v>
      </c>
      <c r="J11" s="5">
        <v>10</v>
      </c>
      <c r="K11" s="11">
        <v>0</v>
      </c>
      <c r="L11" s="5"/>
      <c r="M11" s="11"/>
    </row>
    <row r="12" spans="1:13" ht="276">
      <c r="A12" s="11">
        <v>10</v>
      </c>
      <c r="B12" s="4" t="s">
        <v>327</v>
      </c>
      <c r="C12" s="4" t="s">
        <v>15</v>
      </c>
      <c r="D12" s="4" t="s">
        <v>328</v>
      </c>
      <c r="E12" s="14" t="s">
        <v>329</v>
      </c>
      <c r="F12" s="5" t="s">
        <v>330</v>
      </c>
      <c r="G12" s="5" t="s">
        <v>331</v>
      </c>
      <c r="H12" s="15">
        <v>6</v>
      </c>
      <c r="I12" s="15">
        <v>19</v>
      </c>
      <c r="J12" s="15">
        <v>114</v>
      </c>
      <c r="K12" s="11">
        <v>0</v>
      </c>
      <c r="L12" s="4" t="s">
        <v>332</v>
      </c>
      <c r="M12" s="11"/>
    </row>
  </sheetData>
  <mergeCells count="1">
    <mergeCell ref="A1:M1"/>
  </mergeCells>
  <phoneticPr fontId="15" type="noConversion"/>
  <pageMargins left="0.7" right="0.7" top="0.75" bottom="0.75" header="0.3" footer="0.3"/>
  <pageSetup paperSize="9" scale="5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"/>
  <sheetViews>
    <sheetView zoomScale="115" zoomScaleNormal="115" workbookViewId="0">
      <selection activeCell="K18" sqref="K18"/>
    </sheetView>
  </sheetViews>
  <sheetFormatPr defaultColWidth="10.625" defaultRowHeight="13.5"/>
  <cols>
    <col min="1" max="5" width="10.625" style="1" customWidth="1"/>
    <col min="6" max="6" width="11.75" style="1" customWidth="1"/>
    <col min="7" max="7" width="12.375" style="1" customWidth="1"/>
    <col min="8" max="8" width="10.625" style="1" customWidth="1"/>
    <col min="9" max="16384" width="10.625" style="1"/>
  </cols>
  <sheetData>
    <row r="1" spans="1:13" ht="20.25">
      <c r="A1" s="42" t="s">
        <v>333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24">
      <c r="A3" s="4">
        <v>1</v>
      </c>
      <c r="B3" s="4" t="s">
        <v>334</v>
      </c>
      <c r="C3" s="4" t="s">
        <v>58</v>
      </c>
      <c r="D3" s="4" t="s">
        <v>335</v>
      </c>
      <c r="E3" s="5" t="s">
        <v>336</v>
      </c>
      <c r="F3" s="6" t="s">
        <v>337</v>
      </c>
      <c r="G3" s="6" t="s">
        <v>338</v>
      </c>
      <c r="H3" s="4">
        <v>10</v>
      </c>
      <c r="I3" s="4">
        <v>0</v>
      </c>
      <c r="J3" s="4">
        <f t="shared" ref="J3:J6" si="0">I3*H3</f>
        <v>0</v>
      </c>
      <c r="K3" s="8">
        <v>0</v>
      </c>
      <c r="L3" s="8" t="s">
        <v>93</v>
      </c>
      <c r="M3" s="8"/>
    </row>
    <row r="4" spans="1:13" ht="60">
      <c r="A4" s="4">
        <v>2</v>
      </c>
      <c r="B4" s="4" t="s">
        <v>339</v>
      </c>
      <c r="C4" s="4" t="s">
        <v>15</v>
      </c>
      <c r="D4" s="4" t="s">
        <v>340</v>
      </c>
      <c r="E4" s="4" t="s">
        <v>341</v>
      </c>
      <c r="F4" s="6" t="s">
        <v>342</v>
      </c>
      <c r="G4" s="6" t="s">
        <v>236</v>
      </c>
      <c r="H4" s="7">
        <v>3</v>
      </c>
      <c r="I4" s="4">
        <v>63</v>
      </c>
      <c r="J4" s="4">
        <f t="shared" si="0"/>
        <v>189</v>
      </c>
      <c r="K4" s="8">
        <v>0</v>
      </c>
      <c r="L4" s="4" t="s">
        <v>343</v>
      </c>
      <c r="M4" s="8"/>
    </row>
    <row r="5" spans="1:13" ht="96">
      <c r="A5" s="4">
        <v>3</v>
      </c>
      <c r="B5" s="4" t="s">
        <v>344</v>
      </c>
      <c r="C5" s="4" t="s">
        <v>15</v>
      </c>
      <c r="D5" s="4" t="s">
        <v>345</v>
      </c>
      <c r="E5" s="4" t="s">
        <v>346</v>
      </c>
      <c r="F5" s="6" t="s">
        <v>337</v>
      </c>
      <c r="G5" s="6" t="s">
        <v>347</v>
      </c>
      <c r="H5" s="4">
        <v>9</v>
      </c>
      <c r="I5" s="4">
        <v>0</v>
      </c>
      <c r="J5" s="4">
        <f t="shared" si="0"/>
        <v>0</v>
      </c>
      <c r="K5" s="8">
        <v>0</v>
      </c>
      <c r="L5" s="4" t="s">
        <v>348</v>
      </c>
      <c r="M5" s="8"/>
    </row>
    <row r="6" spans="1:13" ht="37.5" customHeight="1">
      <c r="A6" s="4">
        <v>4</v>
      </c>
      <c r="B6" s="4" t="s">
        <v>349</v>
      </c>
      <c r="C6" s="4" t="s">
        <v>15</v>
      </c>
      <c r="D6" s="5" t="s">
        <v>350</v>
      </c>
      <c r="E6" s="5" t="s">
        <v>351</v>
      </c>
      <c r="F6" s="6" t="s">
        <v>352</v>
      </c>
      <c r="G6" s="6" t="s">
        <v>353</v>
      </c>
      <c r="H6" s="4">
        <v>9</v>
      </c>
      <c r="I6" s="4">
        <v>0</v>
      </c>
      <c r="J6" s="4">
        <f t="shared" si="0"/>
        <v>0</v>
      </c>
      <c r="K6" s="8">
        <v>0</v>
      </c>
      <c r="L6" s="4" t="s">
        <v>93</v>
      </c>
      <c r="M6" s="8"/>
    </row>
  </sheetData>
  <mergeCells count="1">
    <mergeCell ref="A1:M1"/>
  </mergeCells>
  <phoneticPr fontId="15" type="noConversion"/>
  <pageMargins left="0.7" right="0.7" top="0.75" bottom="0.75" header="0.3" footer="0.3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永昌</vt:lpstr>
      <vt:lpstr>腾冲</vt:lpstr>
      <vt:lpstr>施甸</vt:lpstr>
      <vt:lpstr>龙陵</vt:lpstr>
      <vt:lpstr>昌宁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 d</cp:lastModifiedBy>
  <dcterms:created xsi:type="dcterms:W3CDTF">2008-09-11T17:22:00Z</dcterms:created>
  <dcterms:modified xsi:type="dcterms:W3CDTF">2024-12-27T09:01:24Z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80EA3F80A510432BA507C55D51945216_13</vt:lpwstr>
  </property>
</Properties>
</file>