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二季度" sheetId="1" r:id="rId1"/>
  </sheets>
  <definedNames>
    <definedName name="_xlnm._FilterDatabase" localSheetId="0" hidden="1">二季度!$A$2:$L$2048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<sst xmlns="http://schemas.openxmlformats.org/spreadsheetml/2006/main" count="9007" uniqueCount="2195">
  <si>
    <t>保山电力昌宁分公司2024年二季度配电网接入能力公示表</t>
  </si>
  <si>
    <t>序号</t>
  </si>
  <si>
    <t>设备名称（准确、完整描述配变名称）</t>
  </si>
  <si>
    <t>电压等级(kV)</t>
  </si>
  <si>
    <t>季度平均负载率（%）</t>
  </si>
  <si>
    <t>最大负载率（%）</t>
  </si>
  <si>
    <t>负载情况（轻载、重载、过载）</t>
  </si>
  <si>
    <t>可开放容量(kVA)</t>
  </si>
  <si>
    <r>
      <rPr>
        <b/>
        <sz val="11"/>
        <color theme="1"/>
        <rFont val="宋体"/>
        <charset val="134"/>
        <scheme val="minor"/>
      </rPr>
      <t>是否接入受限</t>
    </r>
    <r>
      <rPr>
        <b/>
        <sz val="12"/>
        <color rgb="FFFF0000"/>
        <rFont val="仿宋"/>
        <charset val="134"/>
      </rPr>
      <t>（是/否）</t>
    </r>
  </si>
  <si>
    <t>覆盖区域（以“县区-乡镇或街道办-村委会或社区-村或小区”的地址层级进行公示）</t>
  </si>
  <si>
    <t>容量</t>
  </si>
  <si>
    <t>10kV达丙街线422回路达丙社区皂角树1#台变</t>
  </si>
  <si>
    <t>10kV</t>
  </si>
  <si>
    <t>昌宁县田园镇达丙社区</t>
  </si>
  <si>
    <t>10kV达丙街线422回路达丙社区茶厂路口台变</t>
  </si>
  <si>
    <t>10kV达丙街线422回路达丙社区茶韵小院台变</t>
  </si>
  <si>
    <t>10kV达丙街线422回路达丙社区茶艺坊1#台变</t>
  </si>
  <si>
    <t>10kV达丙街线422回路达丙社区茶艺坊2#台变</t>
  </si>
  <si>
    <t>10kV达丙街线422回路达丙社区茶艺坊3#台变</t>
  </si>
  <si>
    <t>10kV达丙街线422回路达丙社区达丙安置区1#台变</t>
  </si>
  <si>
    <t>10kV达丙街线422回路达丙社区达丙安置区2#台变</t>
  </si>
  <si>
    <t>10kV达丙街线422回路达丙社区达丙安置区3#台变</t>
  </si>
  <si>
    <t>10kV达丙街线422回路达丙社区福园小区台变</t>
  </si>
  <si>
    <t>10kV达丙街线422回路达丙社区龚家队台变</t>
  </si>
  <si>
    <t>10kV达丙街线422回路达丙社区达丙街1#台变</t>
  </si>
  <si>
    <t>10kV达丙街线422回路达丙社区达丙街2#台变</t>
  </si>
  <si>
    <t>轻载</t>
  </si>
  <si>
    <t>10kV达丙街线422回路达丙社区达丙街3#台变</t>
  </si>
  <si>
    <t>经济运行</t>
  </si>
  <si>
    <t>10kV达丙街线422回路达丙社区达丙街4#台变</t>
  </si>
  <si>
    <t>10kV达丙街线422回路达丙社区达丙街5#台变</t>
  </si>
  <si>
    <t>10kV达丙街线422回路达丙社区达丙街6#台变</t>
  </si>
  <si>
    <t>10kV达丙街线422回路达丙社区达丙街7#台变</t>
  </si>
  <si>
    <t>10kV达丙街线422回路达丙社区小河边3#台变</t>
  </si>
  <si>
    <t>10kV达丙街线422回路达丙社区打油寨台变</t>
  </si>
  <si>
    <t>10kV达丙街线422回路达丙社区恩红世纪城1#台变</t>
  </si>
  <si>
    <t>10kV达丙街线422回路达丙社区恩红世纪城2#台变</t>
  </si>
  <si>
    <t>10kV达丙街线422回路达丙社区恩红世纪城3#台变</t>
  </si>
  <si>
    <t>10kV达丙街线422回路达丙社区福慧路安置区台变</t>
  </si>
  <si>
    <t>10kV达丙街线422回路达丙社区麻栗树1#台变</t>
  </si>
  <si>
    <t>10kV达丙街线422回路达丙社区麻栗树2#台变</t>
  </si>
  <si>
    <t>10kV达丙街线422回路达丙社区上达丙1#台变</t>
  </si>
  <si>
    <t>10kV达丙街线422回路达丙社区上达丙2#台变</t>
  </si>
  <si>
    <t>10kV达丙街线422回路达丙社区苏家湾1#台变</t>
  </si>
  <si>
    <t>10kV达丙街线422回路达丙社区苏家湾2#台变</t>
  </si>
  <si>
    <t>10kV达丙街线422回路达丙社区小河边1#台变</t>
  </si>
  <si>
    <t>10kV达丙街线422回路达丙社区小河边2#台变</t>
  </si>
  <si>
    <t>10kV达丙街线422回路达丙社区小河边4#台变</t>
  </si>
  <si>
    <t>10kV达丙街线422回路达丙社区兴达小区台变</t>
  </si>
  <si>
    <t>10kV达丙街线422回路达丙社区学堂1#台变</t>
  </si>
  <si>
    <t>10kV达丙街线422回路达丙社区学堂2#台变</t>
  </si>
  <si>
    <t>10kV达丙街线422回路达丙社区姚寨1#台变</t>
  </si>
  <si>
    <t>10kV达丙街线422回路达丙社区姚寨2#台变</t>
  </si>
  <si>
    <t>10kV达丙街线422回路达丙社区皂角树2#台变</t>
  </si>
  <si>
    <t>10kV达丙线422回路达丙社区佳兴东苑小区台变</t>
  </si>
  <si>
    <t>10kV水泥厂线423回路达仁村白泥塘台变</t>
  </si>
  <si>
    <t>昌宁县田园镇达仁村</t>
  </si>
  <si>
    <t>10kV水泥厂线423回路达仁村长岭岗台变</t>
  </si>
  <si>
    <t>10kV水泥厂线423回路达仁村大浪地台变</t>
  </si>
  <si>
    <t>10kV水泥厂线423回路达仁村大平掌台变</t>
  </si>
  <si>
    <t>10kV水泥厂线423回路达仁村干塘台变</t>
  </si>
  <si>
    <t>10kV水泥厂线423回路达仁村后箐台变</t>
  </si>
  <si>
    <t>10kV水泥厂线423回路达仁村回头山台变</t>
  </si>
  <si>
    <t>10kV水泥厂线423回路达仁村甲山台变</t>
  </si>
  <si>
    <t>10kV水泥厂线423回路达仁村金竹林台变</t>
  </si>
  <si>
    <t>10kV水泥厂线423回路达仁村兰家台变</t>
  </si>
  <si>
    <t>10kV水泥厂线423回路达仁村浪坝寨台变</t>
  </si>
  <si>
    <t>10kV水泥厂线423回路达仁村老学校台变</t>
  </si>
  <si>
    <t>10kV水泥厂线423回路达仁村马鹿山台变</t>
  </si>
  <si>
    <t>10kV水泥厂线423回路达仁村磨刀河2#台变</t>
  </si>
  <si>
    <t>昌宁县漭水镇明德村</t>
  </si>
  <si>
    <t>10kV水泥厂线423回路达仁村磨刀河台变</t>
  </si>
  <si>
    <t>10kV水泥厂线423回路达仁村坡脚台变</t>
  </si>
  <si>
    <t>10kV水泥厂线423回路达仁村上寨台变</t>
  </si>
  <si>
    <t>10kV水泥厂线423回路达仁村石竹林台变</t>
  </si>
  <si>
    <t>10kV水泥厂线423回路达仁村下寨台变</t>
  </si>
  <si>
    <t>10kV水泥厂线423回路达仁村小河边台变</t>
  </si>
  <si>
    <t>10kV水泥厂线423回路达仁村新厂河台变</t>
  </si>
  <si>
    <t>10kV水泥厂线423回路达仁村新德户台变</t>
  </si>
  <si>
    <t>10kV水泥厂线423回路达仁村新侯台变</t>
  </si>
  <si>
    <t>10kV水泥厂线423回路达仁村樱桃树台变</t>
  </si>
  <si>
    <t>10kV水泥厂线423回路达仁村杞木林台变</t>
  </si>
  <si>
    <t>10kV水泥厂线423回路达仁村马鹿山2#台变</t>
  </si>
  <si>
    <t>10kV水泥厂线423回路新城社区石头寨台变</t>
  </si>
  <si>
    <t>昌宁县田园镇新城社区</t>
  </si>
  <si>
    <t>10kV河西线424回路新城社区德老本1#台变</t>
  </si>
  <si>
    <t>10kV河西线424回路新城社区德老本2#台变</t>
  </si>
  <si>
    <t>10kV河西线424回路新城社区德老本3#台变</t>
  </si>
  <si>
    <t>10kV河西线424回路新城社区河对门1#台变</t>
  </si>
  <si>
    <t>10kV河西线424回路新城社区白坟台变</t>
  </si>
  <si>
    <t>10kV河西线424回路新城社区草场坝台变</t>
  </si>
  <si>
    <t>10kV河西线424回路新城社区茶所台变</t>
  </si>
  <si>
    <t>10kV河西线424回路新城社区河对门2#台变</t>
  </si>
  <si>
    <t>10kV河西线424回路新城社区街子台变</t>
  </si>
  <si>
    <t>10kV河西线424回路新城社区坡头台变</t>
  </si>
  <si>
    <t>10kV河西线424回路新城社区坡头2#台变</t>
  </si>
  <si>
    <t>10kV河西线424回路新城社区上寨台变</t>
  </si>
  <si>
    <t>10kV河西线424回路新城社区石桥台变</t>
  </si>
  <si>
    <t>10kV河西线424回路新城社区新路台变</t>
  </si>
  <si>
    <t>10kV河西线424回路新城社区丫口寨台变</t>
  </si>
  <si>
    <t>10kV明德线425回路达丙社区光达小区台变</t>
  </si>
  <si>
    <t>10kV二中线426回路达丙社区新园社区台变</t>
  </si>
  <si>
    <t>10kV龙泉线427回路九甲社区八甲台变</t>
  </si>
  <si>
    <t>昌宁县田园镇九甲社区</t>
  </si>
  <si>
    <t>10kV龙泉线427回路九甲社区八甲鱼塘台变</t>
  </si>
  <si>
    <t>10kV龙泉线427回路九甲社区白泥塘台变</t>
  </si>
  <si>
    <t>10kV龙泉线427回路九甲社区扁尾台变</t>
  </si>
  <si>
    <t>10kV龙泉线427回路九甲社区付家寨台变</t>
  </si>
  <si>
    <t>10kV龙泉线427回路九甲社区富乐台变</t>
  </si>
  <si>
    <t>10kV龙泉线427回路九甲社区黑山箐1#台变</t>
  </si>
  <si>
    <t>10kV龙泉线427回路九甲社区黑山箐2#台变</t>
  </si>
  <si>
    <t>10kV龙泉线427回路九甲社区槐树台变</t>
  </si>
  <si>
    <t>10kV龙泉线427回路龙泉社区黄草坝台变</t>
  </si>
  <si>
    <t>昌宁县田园镇龙泉社区</t>
  </si>
  <si>
    <t>10kV龙泉线427回路九甲社区金山台变</t>
  </si>
  <si>
    <t>10kV龙泉线427回路九甲社区中心村1#台变</t>
  </si>
  <si>
    <t>10kV龙泉线427回路九甲社区富乐2#台变</t>
  </si>
  <si>
    <t>10kV龙泉线427回路九甲社区李赶香台变</t>
  </si>
  <si>
    <t>10kV龙泉线427回路龙泉社区六甲台变</t>
  </si>
  <si>
    <t>10kV龙泉线427回路龙泉社区龙上台变</t>
  </si>
  <si>
    <t>10kV龙泉线427回路龙泉社区龙下台变</t>
  </si>
  <si>
    <t>10kV龙泉线427回路九甲社区马场台变</t>
  </si>
  <si>
    <t>10kV龙泉线427回路九甲社区马道子台变</t>
  </si>
  <si>
    <t>10kV龙泉线427回路龙泉社区牛屎沟台变</t>
  </si>
  <si>
    <t>10kV龙泉线427回路龙泉社区沙沟台变</t>
  </si>
  <si>
    <t>10kV龙泉线427回路龙泉社区上七甲1#台变</t>
  </si>
  <si>
    <t>10kV龙泉线427回路龙泉社区石庄1#台变</t>
  </si>
  <si>
    <t>10kV龙泉线427回路龙泉社区石庄2#台变</t>
  </si>
  <si>
    <t>10kV龙泉线427回路九甲社区田坝心台变</t>
  </si>
  <si>
    <t>10kV龙泉线427回路九甲社区碗厂台变</t>
  </si>
  <si>
    <t>10kV龙泉线427回路九甲社区下七甲台变</t>
  </si>
  <si>
    <t>10kV龙泉线427回路龙泉社区向阳寨台变</t>
  </si>
  <si>
    <t>10kV龙泉线427回路九甲社区兴顺达1#台变</t>
  </si>
  <si>
    <t>10kV龙泉线427回路九甲社区兴顺达2#台变</t>
  </si>
  <si>
    <t>10kV龙泉线427回路龙泉社区竹园台变</t>
  </si>
  <si>
    <t>10kV龙泉线427回路龙泉社区簸箕寨台变</t>
  </si>
  <si>
    <t>10kV锡矿线428回路达丙社区高坎子工业园区台变</t>
  </si>
  <si>
    <t>10kV锡矿线428回路达丙社区三家村台变</t>
  </si>
  <si>
    <t>10kV锡矿线428回路新城社区大麦地台变</t>
  </si>
  <si>
    <t>10kV锡矿线428回路新城社区瓦谷箐台变</t>
  </si>
  <si>
    <t>10kV锡矿线428回路达丙社区中国铁塔股份公司保山市分公司</t>
  </si>
  <si>
    <t>昌宁县田园镇湾岗村</t>
  </si>
  <si>
    <t>10kV扁木线017回路扁木村茶所台变</t>
  </si>
  <si>
    <t>昌宁县鸡飞镇扁木村</t>
  </si>
  <si>
    <t>10kV扁木线017回路扁木村村公所台变</t>
  </si>
  <si>
    <t>10kV扁木线017回路扁木村大田2#台变</t>
  </si>
  <si>
    <t>10kV扁木线017回路扁木村李家寨台变</t>
  </si>
  <si>
    <t>10kV扁木线017回路扁木村苗家山台变</t>
  </si>
  <si>
    <t>10kV扁木线017回路二母龙村上寨台变</t>
  </si>
  <si>
    <t>昌宁县鸡飞镇二母龙村</t>
  </si>
  <si>
    <t>10kV扁木线017回路二母龙村下寨台变</t>
  </si>
  <si>
    <t>10kV扁木线017回路扁木村厍家寨台变</t>
  </si>
  <si>
    <t>10kV扁木线017回路扁木村大田台变</t>
  </si>
  <si>
    <t>10kV扁木线017回路右文社区鸡蛋山台变</t>
  </si>
  <si>
    <t>昌宁县田园镇右文社区</t>
  </si>
  <si>
    <t>10kV扁木线017回路扁木村盘石台变</t>
  </si>
  <si>
    <t>10kV扁木线017回路扁木村芹菜塘1#台变</t>
  </si>
  <si>
    <t>10kV扁木线017回路扁木村芹菜塘2#台变</t>
  </si>
  <si>
    <t>10kV扁木线017回路二母龙村三岔河台变</t>
  </si>
  <si>
    <t>10kV扁木线017回路扁木村王家寨台变</t>
  </si>
  <si>
    <t>昌宁县鸡飞镇邑等村</t>
  </si>
  <si>
    <t>10kV扁木线017回路扁木村卫家寨台变</t>
  </si>
  <si>
    <t>10kV扁木线017回路扁木村小竹箐台变</t>
  </si>
  <si>
    <t>10kV扁木线017回路扁木村外寨台变</t>
  </si>
  <si>
    <t>10kV右文线018回路右文社区碧云寺台变</t>
  </si>
  <si>
    <t>10kV右文线018回路右文社区花石头1#台变</t>
  </si>
  <si>
    <t>10kV右文线018回路右文社区花石头2#台变</t>
  </si>
  <si>
    <t>10kV右文线018回路右文社区浪坝寨台变</t>
  </si>
  <si>
    <t>10kV右文线018回路右文社区城南安置小区台变</t>
  </si>
  <si>
    <t>10kV右文线018回路右文社区丫口寨1#台变</t>
  </si>
  <si>
    <t>10kV右文线018回路右文社区丫口寨2#台变</t>
  </si>
  <si>
    <t>10kV右文线018回路右文社区大理寨1#台变</t>
  </si>
  <si>
    <t>10kV右文线018回路右文社区大理寨2#台变</t>
  </si>
  <si>
    <t>10kV右文线018回路右文社区大寨台变</t>
  </si>
  <si>
    <t>10kV右文线018回路右文社区上三甲台变</t>
  </si>
  <si>
    <t>10kV右文线018回路右文社区下三甲台变</t>
  </si>
  <si>
    <t>10kV右文线018回路右文社区营盘山1#台变</t>
  </si>
  <si>
    <t>10kV右文线018回路右文社区营盘山2#台变</t>
  </si>
  <si>
    <t>10kV右文线018回路右文社区中三甲台变</t>
  </si>
  <si>
    <t>10kV九甲线019回路九甲社区独木楼台变</t>
  </si>
  <si>
    <t>昌宁县温泉镇大九甲村</t>
  </si>
  <si>
    <t>10kV九甲线019回路九甲社区岩子头台变</t>
  </si>
  <si>
    <t>10kV宝达线022回路宝丰社区宝达路1#台变</t>
  </si>
  <si>
    <t>昌宁县田园镇宝丰社区</t>
  </si>
  <si>
    <t>10kV宝达线022回路宝丰社区宝达路2#台变</t>
  </si>
  <si>
    <t>10kV宝达线022回路龙井社区隆祥花园1#台变</t>
  </si>
  <si>
    <t>昌宁县田园镇龙井社区</t>
  </si>
  <si>
    <t>10kV宝达线022回路龙井社区隆祥花园2#台变</t>
  </si>
  <si>
    <t>10kV宝达线022回路龙井社区隆祥花园3#台变</t>
  </si>
  <si>
    <t>10kV宝达线022回路龙井社区隆祥花园4#台变</t>
  </si>
  <si>
    <t>10kV宝达线022回路达丙社区福慧华庭1#台变</t>
  </si>
  <si>
    <t>10kV宝达线022回路达丙社区福慧华庭2#台变</t>
  </si>
  <si>
    <t>10kV宝达线022回路达丙社区福慧华庭3#台变</t>
  </si>
  <si>
    <t>10kV宝达线022回路达丙社区福慧路1#台变</t>
  </si>
  <si>
    <t>10kV宝达线022回路达丙社区福慧路2#台变</t>
  </si>
  <si>
    <t>10kV宝达线022回路达丙社区福慧路4#台变</t>
  </si>
  <si>
    <t>10kV宝达线022回路达丙社区福慧路6#台变</t>
  </si>
  <si>
    <t>10kV宝达线022回路达丙社区福慧路3#台变</t>
  </si>
  <si>
    <t>10kV宝达线022回路达丙社区福慧路5#台变</t>
  </si>
  <si>
    <t>10kV宝达线022回路龙井社区隆祥花园二期1#台变</t>
  </si>
  <si>
    <t>10kV宝达线022回路龙井社区隆祥花园二期2#台变</t>
  </si>
  <si>
    <t>10kV宝达线022回路龙井社区隆祥花园二期3#台变</t>
  </si>
  <si>
    <t>10kV宝达线022回路龙井社区隆祥花园二期4#台变</t>
  </si>
  <si>
    <t>10kV宝达线022回路龙井社区隆祥花园二期5#台变</t>
  </si>
  <si>
    <t>10kV宝达线022回路达丙社区明丰苑台变</t>
  </si>
  <si>
    <t>10kV宝达线022回路达丙社区宁和苑小区1#台变</t>
  </si>
  <si>
    <t>10kV宝达线022回路达丙社区宁和苑小区2#台变</t>
  </si>
  <si>
    <t>10kV宝达线022回路达丙社区宁和苑小区3#台变</t>
  </si>
  <si>
    <t>10kV宝达线022回路达丙社区宁和苑小区4#台变</t>
  </si>
  <si>
    <t>10kV宝达线022回路达丙社区宁和苑小区5#台变</t>
  </si>
  <si>
    <t>10kV宝达线022回路达丙社区宁熙苑小区1#台变</t>
  </si>
  <si>
    <t>10kV宝达线022回路达丙社区宁熙苑小区2#台变</t>
  </si>
  <si>
    <t>10kV宝达线022回路达丙社区桥边台变</t>
  </si>
  <si>
    <t>10kV宝达线022回路宝丰社区山水田苑1#台变</t>
  </si>
  <si>
    <t>10kV宝达线022回路宝丰社区山水田苑2#台变</t>
  </si>
  <si>
    <t>10kV宝达线022回路宝丰社区山水田苑3#台变</t>
  </si>
  <si>
    <t>10kV宝达线022回路宝丰社区山水田苑4#台变</t>
  </si>
  <si>
    <t>10kV宝达线022回路宝丰社区山水田苑二期1#台变</t>
  </si>
  <si>
    <t>10kV宝达线022回路宝丰社区山水田苑二期2#台变</t>
  </si>
  <si>
    <t>10kV宝达线022回路宝丰社区山水田苑二期3#台变</t>
  </si>
  <si>
    <t>10kV宝达线022回路宝丰社区山水田苑二期4#台变</t>
  </si>
  <si>
    <t>10kV宝达线022回路宝丰社区山水田苑箱变</t>
  </si>
  <si>
    <t>10kV宝达线022回路达丙社区饲料站台变</t>
  </si>
  <si>
    <t>10kV宝达线022回路达丙社区体育馆台变</t>
  </si>
  <si>
    <t>10kV宝达线022回路宝丰社区下宝丰台变</t>
  </si>
  <si>
    <t>10kV宝达线022回路右文社区永顺府小区1#台变</t>
  </si>
  <si>
    <t>10kV宝达线022回路右文社区永顺府小区2#台变</t>
  </si>
  <si>
    <t>10kV宝达线022回路右文社区永顺府小区3#台变</t>
  </si>
  <si>
    <t>10kV兴宁街南线023回路文昌社区滨河盛景台变</t>
  </si>
  <si>
    <t>昌宁县田园镇文昌社区</t>
  </si>
  <si>
    <t>10kV兴宁街南线023回路达丙社区体育场台变</t>
  </si>
  <si>
    <t>10kV兴宁街南线023回路文昌社区文昌街1#台变</t>
  </si>
  <si>
    <t>10kV兴宁街南线023回路文昌社区文昌街2#台变</t>
  </si>
  <si>
    <t>10kV兴宁街南线023回路文昌社区文昌街3#台变</t>
  </si>
  <si>
    <t>10kV兴宁街南线023回路文昌社区文昌街4#台变</t>
  </si>
  <si>
    <t>10kV兴宁街南线023回路文昌社区文昌街5#台变</t>
  </si>
  <si>
    <t>10kV兴宁街南线023回路文昌社区文昌街6#台变</t>
  </si>
  <si>
    <t>10kV兴宁街南线023回路文昌社区西村台变</t>
  </si>
  <si>
    <t>10kV兴宁街南线023回路文昌社区新城路1#台变</t>
  </si>
  <si>
    <t>10kV兴宁街南线023回路文昌社区新城路2#台变</t>
  </si>
  <si>
    <t>10kV兴宁街南线023回路文昌社区新城路3#台变</t>
  </si>
  <si>
    <t>10kV兴宁街南线023回路文昌社区新城路4#台变</t>
  </si>
  <si>
    <t>10kV兴宁街南线023回路文昌社区兴宁街11#台变</t>
  </si>
  <si>
    <t>10kV兴宁街北线024回路关庙社区国土小区台变</t>
  </si>
  <si>
    <t>昌宁县田园镇关庙社区</t>
  </si>
  <si>
    <t>10kV兴宁街北线024回路关庙社区金叶小区台变</t>
  </si>
  <si>
    <t>10kV兴宁街北线024回路宝丰社区开元公司1#台变</t>
  </si>
  <si>
    <t>10kV兴宁街北线024回路宝丰社区开元公司2#台变</t>
  </si>
  <si>
    <t>10kV兴宁街北线024回路宝丰社区商贸城台变</t>
  </si>
  <si>
    <t>10kV兴宁街北线024回路宝丰社区武华路1#台变</t>
  </si>
  <si>
    <t>10kV兴宁街北线024回路宝丰社区武华路2#台变</t>
  </si>
  <si>
    <t>10kV兴宁街北线024回路宝丰社区兴宁街1#台变</t>
  </si>
  <si>
    <t>10kV兴宁街北线024回路文昌社区兴宁街10#台变</t>
  </si>
  <si>
    <t>10kV兴宁街北线024回路宝丰社区兴宁街2#台变</t>
  </si>
  <si>
    <t>10kV兴宁街北线024回路关庙社区兴宁街3#台变</t>
  </si>
  <si>
    <t>10kV兴宁街北线024回路关庙社区兴宁街4#台变</t>
  </si>
  <si>
    <t>10kV兴宁街北线024回路关庙社区兴宁街5#台变</t>
  </si>
  <si>
    <t>10kV兴宁街北线024回路关庙社区兴宁街6#台变</t>
  </si>
  <si>
    <t>10kV兴宁街北线024回路龙井社区兴宁街7#台变</t>
  </si>
  <si>
    <t>10kV兴宁街北线024回路龙井社区兴宁街8#台变</t>
  </si>
  <si>
    <t>10kV兴宁街北线024回路龙井社区兴宁街9#台变</t>
  </si>
  <si>
    <t>10kV兴宁街北线024回路文昌社区富德广场1#台变</t>
  </si>
  <si>
    <t>10kV宝丰线025回路宝丰社区宝丰1#台变</t>
  </si>
  <si>
    <t>10kV宝丰线025回路宝丰社区宝丰2#台变</t>
  </si>
  <si>
    <t>10kV宝丰线025回路宝丰社区七八社台变</t>
  </si>
  <si>
    <t>10kV宝丰线025回路宝丰社区城南农贸市场台变</t>
  </si>
  <si>
    <t>10kV宝丰线025回路宝丰社区大乐腊台变</t>
  </si>
  <si>
    <t>10kV宝丰线025回路宝丰社区鸿安人家1#台变</t>
  </si>
  <si>
    <t>10kV宝丰线025回路宝丰社区鸿安人家2#台变</t>
  </si>
  <si>
    <t>10kV宝丰线025回路宝丰社区鸿安人家3#台变</t>
  </si>
  <si>
    <t>10kV宝丰线025回路宝丰社区回头山安置区台变</t>
  </si>
  <si>
    <t>10kV宝丰线025回路宝丰社区看守所台变</t>
  </si>
  <si>
    <t>10kV宝丰线025回路宝丰社区南园小区1#台变</t>
  </si>
  <si>
    <t>10kV宝丰线025回路宝丰社区南园小区2#台变</t>
  </si>
  <si>
    <t>10kV宝丰线025回路宝丰社区南园小区3#台变</t>
  </si>
  <si>
    <t>10kV宝丰线025回路宝丰社区南园小区4#台变</t>
  </si>
  <si>
    <t>10kV宝丰线025回路右文社区盛世名苑台变</t>
  </si>
  <si>
    <t>10kV宝丰线025回路右文社区孙家寨台变</t>
  </si>
  <si>
    <t>10kV宝丰线025回路右文社区小乐腊上段台变</t>
  </si>
  <si>
    <t>10kV宝丰线025回路右文社区小乐腊下段台变</t>
  </si>
  <si>
    <t>10kV宝丰线025回路宝丰社区熊家社台变</t>
  </si>
  <si>
    <t>10kV宝丰线025回路右文社区二甲台变</t>
  </si>
  <si>
    <t>10kV宝丰线025回路宝丰社区粮管所台变</t>
  </si>
  <si>
    <t>10kV宝丰线025回路右文社区粮种站台变</t>
  </si>
  <si>
    <t>10kV宝丰线025回路右文社区小街子台变</t>
  </si>
  <si>
    <t>10kV宝丰线025回路右文社区小寨1#台变</t>
  </si>
  <si>
    <t>10kV宝丰线025回路右文社区小寨2#台变</t>
  </si>
  <si>
    <t>10kV宝丰线025回路宝丰社区中宝丰台变</t>
  </si>
  <si>
    <t>10kV南小区线026回路关庙社区关庙中寨台变</t>
  </si>
  <si>
    <t>10kV南小区线026回路关庙社区和睦村1#台变</t>
  </si>
  <si>
    <t>10kV南小区线026回路关庙社区和睦村2#台变</t>
  </si>
  <si>
    <t>10kV南小区线026回路关庙社区和睦村3#台变</t>
  </si>
  <si>
    <t>10kV南小区线026回路宝丰社区南小区1#台变</t>
  </si>
  <si>
    <t>10kV南小区线026回路宝丰社区南小区2#台变</t>
  </si>
  <si>
    <t>10kV南小区线026回路宝丰社区南小区3#台变</t>
  </si>
  <si>
    <t>10kV南小区线026回路关庙社区榕华园台变</t>
  </si>
  <si>
    <t>10kV南小区线026回路宝丰社区宝丰路3#台变</t>
  </si>
  <si>
    <t>10kV右甸线027回路龙井社区电信公司家属区台变</t>
  </si>
  <si>
    <t>10kV右甸线027回路关庙社区供电所1#台变</t>
  </si>
  <si>
    <t>10kV右甸线027回路关庙社区供电所2#台变</t>
  </si>
  <si>
    <t>10kV右甸线027回路龙井社区教育局台变</t>
  </si>
  <si>
    <t>10kV右甸线027回路关庙社区农行家属区台变</t>
  </si>
  <si>
    <t>10kV右甸线027回路龙井社区顺城街台变</t>
  </si>
  <si>
    <t>10kV右甸线027回路关庙社区新村路1#台变</t>
  </si>
  <si>
    <t>10kV右甸线027回路关庙社区新村路2#台变</t>
  </si>
  <si>
    <t>10kV右甸线027回路龙井社区右甸街3#台变</t>
  </si>
  <si>
    <t>10kV右甸线027回路龙井社区右甸街2#台变</t>
  </si>
  <si>
    <t>10kV右甸线027回路龙井社区右甸街1#台变</t>
  </si>
  <si>
    <t>10kV政府线028回路龙井社区大会堂台变</t>
  </si>
  <si>
    <t>10kV政府线028回路龙井社区南门河台变</t>
  </si>
  <si>
    <t>10kV政府线028回路龙井社区西门寨台变</t>
  </si>
  <si>
    <t>10kV北一环线029回路新华社区北一环3#台变</t>
  </si>
  <si>
    <t>昌宁县田园镇新华社区</t>
  </si>
  <si>
    <t>10kV北一环线029回路文昌社区昌一中北安置区1#台变</t>
  </si>
  <si>
    <t>10kV北一环线029回路文昌社区昌一中北安置区2#台变</t>
  </si>
  <si>
    <t>10kV北一环线029回路龙井社区河边安置区台变</t>
  </si>
  <si>
    <t>10kV北一环线029回路新华社区朝阳小区1#台变</t>
  </si>
  <si>
    <t>10kV北一环线029回路新华社区朝阳小区2#台变</t>
  </si>
  <si>
    <t>10kV北一环线029回路新华社区朝阳小区3#台变</t>
  </si>
  <si>
    <t>10kV北一环线029回路新华社区朝阳小区4#台变</t>
  </si>
  <si>
    <t>10kV北一环线029回路新华社区朝阳小区5#台变</t>
  </si>
  <si>
    <t>10kV北一环线029回路新华社区朝阳小区6#台变</t>
  </si>
  <si>
    <t>10kV北一环线029回路新华社区朝阳小区7#台变</t>
  </si>
  <si>
    <t>10kV北一环线029回路新华社区环北路1#台变</t>
  </si>
  <si>
    <t>10kV北一环线029回路新华社区环北路2#台变</t>
  </si>
  <si>
    <t>10kV北一环线029回路文昌社区锦绣铂城1#台变</t>
  </si>
  <si>
    <t>10kV北一环线029回路文昌社区锦绣铂城2#台变</t>
  </si>
  <si>
    <t>10kV北一环线029回路文昌社区锦绣铂城3#台变</t>
  </si>
  <si>
    <t>10kV北一环线029回路文昌社区锦绣铂城4#台变</t>
  </si>
  <si>
    <t>10kV北一环线029回路文昌社区锦绣铂城5#台变</t>
  </si>
  <si>
    <t>10kV北一环线029回路文昌社区锦绣铂城6#台变</t>
  </si>
  <si>
    <t>10kV北一环线029回路龙井社区景尚居小区台变</t>
  </si>
  <si>
    <t>10kV北一环线029回路新华社区清灵寺台变</t>
  </si>
  <si>
    <t>10kV北一环线029回路龙井社区上水居台变</t>
  </si>
  <si>
    <t>10kV北一环线029回路新华社区红纸房2#台变</t>
  </si>
  <si>
    <t>10kV北一环线029回路文昌社区兴宁街12#台变</t>
  </si>
  <si>
    <t>10kV北一环线029回路文昌社区窑洞河台变</t>
  </si>
  <si>
    <t>10kV北一环线029回路龙井社区云舒居1#台变</t>
  </si>
  <si>
    <t>10kV北一环线029回路龙井社区云舒居2#台变</t>
  </si>
  <si>
    <t>10kV北一环线029回路文昌社区张家沟1#台变</t>
  </si>
  <si>
    <t>10kV北一环线029回路文昌社区张家沟2#台变</t>
  </si>
  <si>
    <t>10kV北一环线029回路新华社区红纸房小区台变</t>
  </si>
  <si>
    <t>10kV田达线031回路九甲社区道场台变</t>
  </si>
  <si>
    <t>10kV田达线031回路九甲社区石头寨台变</t>
  </si>
  <si>
    <t>10kV田达线031回路九甲社区中心村2#台变</t>
  </si>
  <si>
    <t>10kV田达线031回路九甲社区上和睦台变</t>
  </si>
  <si>
    <t>10kV田达线031回路龙泉社区上七甲2#台变</t>
  </si>
  <si>
    <t>10kV田达线031回路九甲社区下和睦台变</t>
  </si>
  <si>
    <t>10kV田达线031回路九甲社区下和睦2#台变</t>
  </si>
  <si>
    <t>10kV田达线031回路九甲社区新寨洼台变</t>
  </si>
  <si>
    <t>10kV新华线032回路新华社区徳陆寨1#台变</t>
  </si>
  <si>
    <t>10kV新华线032回路新华社区大桥地台变</t>
  </si>
  <si>
    <t>10kV新华线032回路新华社区德陆寨2#台变</t>
  </si>
  <si>
    <t>10kV新华线032回路新华社区红纸房1#台变</t>
  </si>
  <si>
    <t>10kV新华线032回路新华社区卡房1#台变</t>
  </si>
  <si>
    <t>10kV新华线032回路新华社区卡房2#台变</t>
  </si>
  <si>
    <t>10kV新华线032回路新华社区罗家寨台变</t>
  </si>
  <si>
    <t>否</t>
  </si>
  <si>
    <t>10kV新华线032回路新华社区马桥王家寨台变</t>
  </si>
  <si>
    <t>10kV新华线032回路龙井社区西山台变</t>
  </si>
  <si>
    <t>10kV新华线032回路新华社区新城路5#台变</t>
  </si>
  <si>
    <t>10kV新华线032回路新华社区大理寨1#台变</t>
  </si>
  <si>
    <t>10kV新华线032回路新华社区大理寨2#台变</t>
  </si>
  <si>
    <t>10kV新华线032回路新华社区大理寨安置区1#台变</t>
  </si>
  <si>
    <t>10kV新华线032回路新华社区大理寨安置区2#台变</t>
  </si>
  <si>
    <t>10kV新华线032回路新华社区核桃树台变</t>
  </si>
  <si>
    <t>10kV新华线032回路新华社区麻地台变</t>
  </si>
  <si>
    <t>10kV新华线032回路新华社区马桥1#台变</t>
  </si>
  <si>
    <t>10kV新华线032回路新华社区马桥2#台变</t>
  </si>
  <si>
    <t>10kV新华线032回路新华社区石佛山茶所台变</t>
  </si>
  <si>
    <t>10kV新华线032回路新华社区石佛山社台变</t>
  </si>
  <si>
    <t>10kV新华线032回路新华社区小寨台变</t>
  </si>
  <si>
    <t>10kV新华线032回路新华社区玉麦寨台变</t>
  </si>
  <si>
    <t>10kV新华线032回路新华社区余家寨台变</t>
  </si>
  <si>
    <t>10kV新华线032回路新华社区曾家田台变</t>
  </si>
  <si>
    <t>10kV新华线032回路勐廷社区勐龙寨台变</t>
  </si>
  <si>
    <t>昌宁县田园镇勐廷社区</t>
  </si>
  <si>
    <t>10kV新华线032回路勐廷社区八家村4#台变</t>
  </si>
  <si>
    <t>10kV新华线032回路勐廷社区篱笆位台变</t>
  </si>
  <si>
    <t>10kV新华线032回路勐廷社区八家村1#台变</t>
  </si>
  <si>
    <t>10kV新华线032回路勐廷社区八家村2#台变</t>
  </si>
  <si>
    <t>10kV新华线032回路勐廷社区八家村3#台变</t>
  </si>
  <si>
    <t>10kV新华线032回路勐廷社区春花地台变</t>
  </si>
  <si>
    <t>10kV新华线032回路勐廷社区大团山台变</t>
  </si>
  <si>
    <t>10kV熊山线033回路宝丰社区菜家坟台变</t>
  </si>
  <si>
    <t>10kV熊山线033回路新华社区茶叶箐台变</t>
  </si>
  <si>
    <t>10kV熊山线033回路新华社区茶叶箐2#台变</t>
  </si>
  <si>
    <t>10kV熊山线033回路新华社区黄竹林台变</t>
  </si>
  <si>
    <t>10kV熊山线033回路宝丰社区回头山台变</t>
  </si>
  <si>
    <t>10kV熊山线033回路新华社区麻栗林台变</t>
  </si>
  <si>
    <t>10kV熊山线033回路宝丰社区卷桥河台变</t>
  </si>
  <si>
    <t>10kV熊山线033回路新华社区熊山台变</t>
  </si>
  <si>
    <t>10kV水泥厂线423回路四角田村打桩田台变</t>
  </si>
  <si>
    <t>昌宁县漭水镇四角田村</t>
  </si>
  <si>
    <t>10kV水泥厂线423回路明德村大河坝台变</t>
  </si>
  <si>
    <t>10kV水泥厂线423回路四角田村大洼子台变</t>
  </si>
  <si>
    <t>10kV水泥厂线423回路四角田村二匹方台变</t>
  </si>
  <si>
    <t>10kV水泥厂线423回路四角田村风吹山台变</t>
  </si>
  <si>
    <t>10kV水泥厂线423回路四角田村尖山河台变</t>
  </si>
  <si>
    <t>10kV水泥厂线423回路四角田村交瓜塘台变</t>
  </si>
  <si>
    <t>10kV水泥厂线423回路明德村大洼子台变</t>
  </si>
  <si>
    <t>10kV水泥厂线423回路明德村沟边台变</t>
  </si>
  <si>
    <t>10kV水泥厂线423回路四角田村哨卡台变</t>
  </si>
  <si>
    <t>10kV水泥厂线423回路四角田村石桥台变</t>
  </si>
  <si>
    <t>10kV水泥厂线423回路四角田村四角田村台变</t>
  </si>
  <si>
    <t>10kV水泥厂线423回路四角田村集镇台变</t>
  </si>
  <si>
    <t>10kV水泥厂线423回路四角田村李子树台变</t>
  </si>
  <si>
    <t>10kV水泥厂线423回路四角田村杞木林台变</t>
  </si>
  <si>
    <t>10kV水泥厂线423回路四角田村箐头台变</t>
  </si>
  <si>
    <t>10kV水泥厂线423回路四角田村土萝卜地台变</t>
  </si>
  <si>
    <t>10kV水泥厂线423回路四角田村小龙塘1#台变</t>
  </si>
  <si>
    <t>10kV水泥厂线423回路四角田村小龙塘2#台变</t>
  </si>
  <si>
    <t>10kV水泥厂线423回路四角田村杨家田台变</t>
  </si>
  <si>
    <t>10kV河西线424回路翠华村观渔坝台变</t>
  </si>
  <si>
    <t>昌宁县漭水镇翠华村</t>
  </si>
  <si>
    <t>10kV沿江线433回路翠华村半坡台变</t>
  </si>
  <si>
    <t>10kV沿江线433回路漭水村宝家寨台变</t>
  </si>
  <si>
    <t>昌宁县漭水镇漭水村</t>
  </si>
  <si>
    <t>10kV沿江线433回路联福村本山台变</t>
  </si>
  <si>
    <t>昌宁县漭水镇联福村</t>
  </si>
  <si>
    <t>10kV沿江线433回路漭水村草子地台变</t>
  </si>
  <si>
    <t>10kV沿江线433回路沿江村茶山河台变</t>
  </si>
  <si>
    <t>昌宁县漭水镇沿江村</t>
  </si>
  <si>
    <t>10kV沿江线433回路联福村长岭岗台变</t>
  </si>
  <si>
    <t>10kV沿江线433回路沿江村炒米山台变</t>
  </si>
  <si>
    <t>10kV沿江线433回路沿江村陈家陆台变</t>
  </si>
  <si>
    <t>10kV沿江线433回路翠华村洪家园台变</t>
  </si>
  <si>
    <t>10kV沿江线433回路翠华村街子台变</t>
  </si>
  <si>
    <t>10kV沿江线433回路翠华村松坡台变</t>
  </si>
  <si>
    <t>10kV沿江线433回路翠华村团山台变</t>
  </si>
  <si>
    <t>10kV沿江线433回路漭水村大河边台变</t>
  </si>
  <si>
    <t>10kV沿江线433回路联福村大柳树台变</t>
  </si>
  <si>
    <t>10kV沿江线433回路联福村大麻梨树台变</t>
  </si>
  <si>
    <t>10kV沿江线433回路漭水村大门台变</t>
  </si>
  <si>
    <t>10kV沿江线433回路翠华村大石头街台变</t>
  </si>
  <si>
    <t>10kV沿江线433回路沿江村大窝塘台变</t>
  </si>
  <si>
    <t>10kV沿江线433回路沿江村大香树台变</t>
  </si>
  <si>
    <t>10kV沿江线433回路漭水村大丫口台变</t>
  </si>
  <si>
    <t>10kV沿江线433回路大田坝文沧村大寨台变</t>
  </si>
  <si>
    <t>昌宁县大田坝镇大田坝文沧村</t>
  </si>
  <si>
    <t>10kV沿江线433回路沿江村大中山台变</t>
  </si>
  <si>
    <t>10kV沿江线433回路漭水村大竹林台变</t>
  </si>
  <si>
    <t>10kV沿江线433回路大田坝文沧村德斯里台变</t>
  </si>
  <si>
    <t>10kV沿江线433回路翠华村独山台变</t>
  </si>
  <si>
    <t>10kV沿江线433回路沿江村高桥台变</t>
  </si>
  <si>
    <t>10kV沿江线433回路沿江村沟边台变</t>
  </si>
  <si>
    <t>10kV沿江线433回路翠华村观音桥台变</t>
  </si>
  <si>
    <t>10kV沿江线433回路联福村核桃坪台变</t>
  </si>
  <si>
    <t>10kV沿江线433回路翠华村和乐地台变</t>
  </si>
  <si>
    <t>10kV沿江线433回路漭水村红日台变</t>
  </si>
  <si>
    <t>10kV沿江线433回路联福村后大山台变</t>
  </si>
  <si>
    <t>10kV沿江线433回路沿江村胡广寨台变</t>
  </si>
  <si>
    <t>10kV沿江线433回路沿江村黄竹林台变</t>
  </si>
  <si>
    <t>10kV沿江线433回路翠华村九道河台变</t>
  </si>
  <si>
    <t>10kV沿江线433回路翠华村九道河2#台变</t>
  </si>
  <si>
    <t>10kV沿江线433回路联福村旧寨台变</t>
  </si>
  <si>
    <t>10kV沿江线433回路翠华村空树洼台变</t>
  </si>
  <si>
    <t>10kV沿江线433回路沿江村老人山台变</t>
  </si>
  <si>
    <t>10kV沿江线433回路联福村白坟山台变</t>
  </si>
  <si>
    <t>10kV沿江线433回路联福村公所台变</t>
  </si>
  <si>
    <t>10kV沿江线433回路联福村大蛇腰台变</t>
  </si>
  <si>
    <t>10kV沿江线433回路联福村范家卢台变</t>
  </si>
  <si>
    <t>10kV沿江线433回路联福村字家坡台变</t>
  </si>
  <si>
    <t>10kV沿江线433回路沿江村龙塘山台变</t>
  </si>
  <si>
    <t>10kV沿江线433回路翠华村芦子箐台变</t>
  </si>
  <si>
    <t>10kV沿江线433回路沿江村马茨林台变</t>
  </si>
  <si>
    <t>10kV沿江线433回路联福村上下硝塘台变</t>
  </si>
  <si>
    <t>10kV沿江线433回路翠华村石家村台变</t>
  </si>
  <si>
    <t>10kV沿江线433回路沿江村松林台变</t>
  </si>
  <si>
    <t>10kV沿江线433回路翠华村松坡2#台变</t>
  </si>
  <si>
    <t>10kV沿江线433回路联福村图沙桩台变</t>
  </si>
  <si>
    <t>10kV沿江线433回路漭水村外寨台变</t>
  </si>
  <si>
    <t>10kV沿江线433回路沿江村弯子山台变</t>
  </si>
  <si>
    <t>10kV沿江线433回路漭水村小路坡台变</t>
  </si>
  <si>
    <t>10kV沿江线433回路联福村小水井台变</t>
  </si>
  <si>
    <t>10kV沿江线433回路沿江村新田台变</t>
  </si>
  <si>
    <t>10kV沿江线433回路漭水村许家寨1#台变台变</t>
  </si>
  <si>
    <t>10kV沿江线433回路漭水村许家寨安置区2#台变</t>
  </si>
  <si>
    <t>10kV沿江线433回路沿江村丫口子台变</t>
  </si>
  <si>
    <t>10kV沿江线433回路沿江村羊圈坡台变</t>
  </si>
  <si>
    <t>10kV沿江线433回路漭水村杞木林台变</t>
  </si>
  <si>
    <t>10kV沿江线433回路沿江村箐羊火塘台变</t>
  </si>
  <si>
    <t>10kV漭水集镇线434回路共裕村长田台变</t>
  </si>
  <si>
    <t>昌宁县漭水镇共裕村</t>
  </si>
  <si>
    <t>10kV漭水集镇线434回路共裕村长洼台变</t>
  </si>
  <si>
    <t>10kV漭水集镇线434回路漭水村大石头坡台变</t>
  </si>
  <si>
    <t>10kV漭水集镇线434回路共裕村高寨台变</t>
  </si>
  <si>
    <t>10kV漭水集镇线434回路共裕村共裕安置区1#台变</t>
  </si>
  <si>
    <t>10kV漭水集镇线434回路共裕村共裕安置区2#台变</t>
  </si>
  <si>
    <t>10kV漭水集镇线434回路共裕村共裕村公所台变</t>
  </si>
  <si>
    <t>10kV漭水集镇线434回路共裕村共裕村台变</t>
  </si>
  <si>
    <t>10kV漭水集镇线434回路漭水村黄家寨台变</t>
  </si>
  <si>
    <t>10kV漭水集镇线434回路漭水村街子1#台变</t>
  </si>
  <si>
    <t>10kV漭水集镇线434回路漭水村麻地台变</t>
  </si>
  <si>
    <t>10kV漭水集镇线434回路漭水村平场子台变</t>
  </si>
  <si>
    <t>10kV漭水集镇线434回路漭水村树林子台变</t>
  </si>
  <si>
    <t>10kV漭水集镇线434回路漭水村松树桥洼台变</t>
  </si>
  <si>
    <t>10kV漭水集镇线434回路漭水村许家寨2#台变</t>
  </si>
  <si>
    <t>10kV漭水集镇线434回路漭水村许家寨安置区1#台变</t>
  </si>
  <si>
    <t>10kV漭水集镇线434回路漭水村秧田洼台变</t>
  </si>
  <si>
    <t>10kV漭水集镇线434回路共裕村杨家寨台变</t>
  </si>
  <si>
    <t>10kV漭水集镇线434回路共裕村寨子台变</t>
  </si>
  <si>
    <t>10kV漭水集镇线434回路共裕村中山公变</t>
  </si>
  <si>
    <t>10kV漭水集镇线434回路漭水村漭坡台变</t>
  </si>
  <si>
    <t>10kV漭水集镇线434回路漭水村古茶小镇1#箱变</t>
  </si>
  <si>
    <t>10kV漭水集镇线434回路漭水村街子2#台变</t>
  </si>
  <si>
    <t>10kV漭水集镇线434回路漭水村街子3#台变</t>
  </si>
  <si>
    <t>10kV漭水集镇线434回路漭水村街子4#台变</t>
  </si>
  <si>
    <t>10kV漭水集镇线434回路漭水村街子5#台变</t>
  </si>
  <si>
    <t>10kV漭水集镇线434回路漭水村街子6#台变</t>
  </si>
  <si>
    <t>10kV明德线435回路河尾村坝尾台变</t>
  </si>
  <si>
    <t>昌宁县漭水镇河尾村</t>
  </si>
  <si>
    <t>10kV明德线435回路明德村白路河台变</t>
  </si>
  <si>
    <t>10kV明德线435回路老厂村长岭岗台变</t>
  </si>
  <si>
    <t>昌宁县漭水镇老厂村</t>
  </si>
  <si>
    <t>10kV明德线435回路明德村大梨树台变</t>
  </si>
  <si>
    <t>10kV明德线435回路老厂村大岭岗台变</t>
  </si>
  <si>
    <t>10kV明德线435回路河尾村大平地台变</t>
  </si>
  <si>
    <t>10kV明德线435回路河尾村大中山台变</t>
  </si>
  <si>
    <t>10kV明德线435回路河尾村东后山台变</t>
  </si>
  <si>
    <t>10kV明德线435回路老厂村方家寨台变</t>
  </si>
  <si>
    <t>10kV明德线435回路河尾村村公所台变</t>
  </si>
  <si>
    <t>10kV明德线435回路河尾村安置区台变</t>
  </si>
  <si>
    <t>10kV明德线435回路老厂村江楼台变</t>
  </si>
  <si>
    <t>10kV明德线435回路老厂村村台变</t>
  </si>
  <si>
    <t>10kV明德线435回路老厂村街子台变</t>
  </si>
  <si>
    <t>10kV明德线435回路老厂村松坡台变</t>
  </si>
  <si>
    <t>10kV明德线435回路明华村老房子台变</t>
  </si>
  <si>
    <t>昌宁县漭水镇明华村</t>
  </si>
  <si>
    <t>10kV明德线435回路老厂村老寨子台变</t>
  </si>
  <si>
    <t>10kV明德线435回路明华村柳树洼台变</t>
  </si>
  <si>
    <t>10kV明德线435回路河尾村鲁家寨2#台变</t>
  </si>
  <si>
    <t>10kV明德线435回路河尾村鲁家寨台变</t>
  </si>
  <si>
    <t>10kV明德线435回路明德村白泥洞台变</t>
  </si>
  <si>
    <t>10kV明德线435回路明德村苍蒲塘台变</t>
  </si>
  <si>
    <t>10kV明德线435回路明德村大鱼塘台变</t>
  </si>
  <si>
    <t>10kV明德线435回路明德村二台坡台变</t>
  </si>
  <si>
    <t>10kV明德线435回路明德村红木树台变</t>
  </si>
  <si>
    <t>10kV明德线435回路明德村黄草坝台变</t>
  </si>
  <si>
    <t>10kV明德线435回路明德村立新台变</t>
  </si>
  <si>
    <t>10kV明德线435回路明德村麻地台变</t>
  </si>
  <si>
    <t>10kV明德线435回路明德村木瓜树台变</t>
  </si>
  <si>
    <t>10kV明德线435回路明德村石头地台变</t>
  </si>
  <si>
    <t>10kV明德线435回路明德村石猪圈台变</t>
  </si>
  <si>
    <t>10kV明德线435回路明德村岩子脚台变</t>
  </si>
  <si>
    <t>10kV明德线435回路明德村中学台变</t>
  </si>
  <si>
    <t>10kV明德线435回路明华村大水沟台变</t>
  </si>
  <si>
    <t>10kV明德线435回路明华村后山台变</t>
  </si>
  <si>
    <t>10kV明德线435回路明华村李子树台变</t>
  </si>
  <si>
    <t>10kV明德线435回路明华村马道子台变</t>
  </si>
  <si>
    <t>10kV明德线435回路明华村麦地台变</t>
  </si>
  <si>
    <t>10kV明德线435回路明华村小寨台变</t>
  </si>
  <si>
    <t>10kV明德线435回路明华村平地园台变</t>
  </si>
  <si>
    <t>10kV明德线435回路老厂村坡大吉台变</t>
  </si>
  <si>
    <t>10kV明德线435回路河尾村坡脚台变</t>
  </si>
  <si>
    <t>10kV明德线435回路老厂村上寨台变</t>
  </si>
  <si>
    <t>10kV明德线435回路明华村水拉河台变</t>
  </si>
  <si>
    <t>10kV明德线435回路老厂村苏家山台变</t>
  </si>
  <si>
    <t>10kV明德线435回路明德村田坝心台变</t>
  </si>
  <si>
    <t>10kV明德线435回路河尾村田房坡台变</t>
  </si>
  <si>
    <t>10kV明德线435回路明华村洼子台变</t>
  </si>
  <si>
    <t>10kV明德线435回路明华村香竹台变</t>
  </si>
  <si>
    <t>10kV明德线435回路河尾村小江边台变</t>
  </si>
  <si>
    <t>10kV明德线435回路明德村新街台变</t>
  </si>
  <si>
    <t>10kV明德线435回路河尾村新兴台变</t>
  </si>
  <si>
    <t>10kV明德线435回路老厂村新寨台变</t>
  </si>
  <si>
    <t>10kV明德线435回路明华村徐家寨台变</t>
  </si>
  <si>
    <t>10kV明德线435回路明华村烟房台变</t>
  </si>
  <si>
    <t>10kV明德线435回路老厂村杨家地台变</t>
  </si>
  <si>
    <t>10kV明德线435回路老厂村杨家寨台变</t>
  </si>
  <si>
    <t>10kV明德线435回路老厂村羊圈山台变</t>
  </si>
  <si>
    <t>10kV明德线435回路明德村于家寨台变</t>
  </si>
  <si>
    <t>10kV明德线435回路河尾村中寨台变</t>
  </si>
  <si>
    <t>10kV明德线435回路河尾村朱家田台变</t>
  </si>
  <si>
    <t>10kV江边线436回路漭水村白沙水台变</t>
  </si>
  <si>
    <t>10kV江边线436回路漭水村漭水大岭岗台变</t>
  </si>
  <si>
    <t>10kV江边线436回路漭水村大塘台变</t>
  </si>
  <si>
    <t>10kV江边线436回路漭水村后山台变</t>
  </si>
  <si>
    <t>10kV江边线436回路联福村岩子脚台变</t>
  </si>
  <si>
    <t>10kV集镇线411回路大田坝社区集镇1#台变</t>
  </si>
  <si>
    <t>昌宁县大田坝镇大田坝社区</t>
  </si>
  <si>
    <t>10kV集镇线411回路大田坝社区集镇2#台变</t>
  </si>
  <si>
    <t>10kV集镇线411回路大田坝社区集镇3#台变</t>
  </si>
  <si>
    <t>10kV集镇线411回路大田坝社区集镇4#台变</t>
  </si>
  <si>
    <t>10kV集镇线411回路大田坝社区集镇5#台变</t>
  </si>
  <si>
    <t>10kV集镇线411回路大田坝社区铁匠寨1#台变</t>
  </si>
  <si>
    <t>10kV集镇线411回路大田坝社区铁匠寨2#台变</t>
  </si>
  <si>
    <t>10kV大三线412回路大田坝社区老街子台变</t>
  </si>
  <si>
    <t>10kV大三线412回路大田坝社区林家洼台变</t>
  </si>
  <si>
    <t>10kV华严线413回路华严村矮领岗台变</t>
  </si>
  <si>
    <t>昌宁县大田坝镇华严村</t>
  </si>
  <si>
    <t>10kV华严线413回路华严村丙板台变</t>
  </si>
  <si>
    <t>10kV华严线413回路华严村村公所台变</t>
  </si>
  <si>
    <t>10kV华严线413回路华严村大平地台变</t>
  </si>
  <si>
    <t>10kV华严线413回路华严村荒田台变</t>
  </si>
  <si>
    <t>10kV华严线413回路华严村伙头寨台变</t>
  </si>
  <si>
    <t>10kV华严线413回路大田坝社区集镇安置区台变</t>
  </si>
  <si>
    <t>10kV华严线413回路华严村马史箐台变</t>
  </si>
  <si>
    <t>10kV华严线413回路华严村上厂台变</t>
  </si>
  <si>
    <t>10kV华严线413回路华严村上坡处台变</t>
  </si>
  <si>
    <t>10kV华严线413回路华严村上湾岗台变</t>
  </si>
  <si>
    <t>10kV华严线413回路华严村石桥台变</t>
  </si>
  <si>
    <t>10kV华严线413回路华严村双炉坝台变</t>
  </si>
  <si>
    <t>10kV华严线413回路华严村水井山台变</t>
  </si>
  <si>
    <t>10kV华严线413回路华严村瓦窑田安置点台变</t>
  </si>
  <si>
    <t>10kV华严线413回路大田坝社区尾寨1#台变</t>
  </si>
  <si>
    <t>10kV华严线413回路大田坝社区尾寨2#台变</t>
  </si>
  <si>
    <t>10kV华严线413回路华严村下湾岗台变</t>
  </si>
  <si>
    <t>10kV华严线413回路华严村丫口子台变</t>
  </si>
  <si>
    <t>10kV华严线413回路华严村中湾岗台变</t>
  </si>
  <si>
    <t>10kV华严线413回路华严村箐门口安置点台变</t>
  </si>
  <si>
    <t>10kV华严线413回路华严村瞿家寨台变</t>
  </si>
  <si>
    <t>10kV华严线413回路华严村瓦窑田台变</t>
  </si>
  <si>
    <t>10kV清新线414回路新寨村芭蕉河台变</t>
  </si>
  <si>
    <t>昌宁县大田坝镇新寨村</t>
  </si>
  <si>
    <t>10kV清新线414回路新寨村仓房台变</t>
  </si>
  <si>
    <t>10kV清新线414回路清河村大独田台变</t>
  </si>
  <si>
    <t>昌宁县大田坝镇清河村</t>
  </si>
  <si>
    <t>10kV清新线414回路新寨村大平地安置点台变</t>
  </si>
  <si>
    <t>10kV清新线414回路新寨村大山台变</t>
  </si>
  <si>
    <t>10kV清新线414回路新寨村大窝底塘安置点台变</t>
  </si>
  <si>
    <t>10kV清新线414回路新寨村浪坝寨台变</t>
  </si>
  <si>
    <t>10kV清新线414回路清河村立巴丙台变</t>
  </si>
  <si>
    <t>10kV清新线414回路大田坝社区木瓜寨1#台变</t>
  </si>
  <si>
    <t>10kV清新线414回路大田坝社区木瓜寨2#台变</t>
  </si>
  <si>
    <t>10kV清新线414回路清河村清河山后台变</t>
  </si>
  <si>
    <t>10kV清新线414回路清河村三棵树台变</t>
  </si>
  <si>
    <t>10kV清新线414回路新寨村沙田台变</t>
  </si>
  <si>
    <t>10kV清新线414回路清河村上寨台变</t>
  </si>
  <si>
    <t>10kV清新线414回路新寨村松坡2#台变</t>
  </si>
  <si>
    <t>10kV清新线414回路新寨村松坡台变</t>
  </si>
  <si>
    <t>10kV清新线414回路清河村外寨台变</t>
  </si>
  <si>
    <t>10kV清新线414回路清河村完小台变</t>
  </si>
  <si>
    <t>10kV清新线414回路新寨村王家洼台变</t>
  </si>
  <si>
    <t>10kV清新线414回路清河村下寨台变</t>
  </si>
  <si>
    <t>10kV清新线414回路清河村小河台变</t>
  </si>
  <si>
    <t>10kV清新线414回路新寨村新寨小寨子台变</t>
  </si>
  <si>
    <t>10kV清新线414回路新寨村岩卷坝台变</t>
  </si>
  <si>
    <t>10kV清新线414回路清河村中寨台变</t>
  </si>
  <si>
    <t>10kV文沧线415回路大田坝社区阿吾寨台变</t>
  </si>
  <si>
    <t>10kV文沧线415回路文沧村阿正寨台变</t>
  </si>
  <si>
    <t>昌宁县大田坝镇文沧村</t>
  </si>
  <si>
    <t>10kV文沧线415回路大田坝社区毕家洼台变</t>
  </si>
  <si>
    <t>10kV文沧线415回路文沧村长田台变</t>
  </si>
  <si>
    <t>10kV文沧线415回路文沧村陈家寨台变</t>
  </si>
  <si>
    <t>10kV文沧线415回路文沧村大地台变</t>
  </si>
  <si>
    <t>10kV文沧线415回路文沧村大棚子台变</t>
  </si>
  <si>
    <t>10kV文沧线415回路文沧村大寨台变</t>
  </si>
  <si>
    <t>10kV文沧线415回路文沧村后山台变</t>
  </si>
  <si>
    <t>10kV文沧线415回路大田坝社区老白坟台变</t>
  </si>
  <si>
    <t>10kV文沧线415回路文沧村老厂台变</t>
  </si>
  <si>
    <t>10kV文沧线415回路文沧村龙塘台变</t>
  </si>
  <si>
    <t>10kV文沧线415回路大田坝社区罗家寨台变</t>
  </si>
  <si>
    <t>10kV文沧线415回路文沧村毛草坝台变</t>
  </si>
  <si>
    <t>10kV文沧线415回路文沧村蔑匠寨台变</t>
  </si>
  <si>
    <t>10kV文沧线415回路大田坝社区平安台变</t>
  </si>
  <si>
    <t>10kV文沧线415回路文沧村撒寨台变</t>
  </si>
  <si>
    <t>10kV文沧线415回路文沧村水源林台变</t>
  </si>
  <si>
    <t>10kV文沧线415回路文沧村下寨1#台变</t>
  </si>
  <si>
    <t>10kV文沧线415回路文沧村下寨2#台变</t>
  </si>
  <si>
    <t>10kV文沧线415回路文沧村小洼子地台变</t>
  </si>
  <si>
    <t>10kV文沧线415回路大田坝社区杨家寨台变</t>
  </si>
  <si>
    <t>10kV文沧线415回路文沧村羊鼻沟台变</t>
  </si>
  <si>
    <t>10kV文沧线415回路大田坝社区油房田台变</t>
  </si>
  <si>
    <t>10kV文沧线415回路文沧村竹篓洼2#变</t>
  </si>
  <si>
    <t>10kV文沧线415回路文沧村竹篓洼台变</t>
  </si>
  <si>
    <t>10kV文沧线415回路文沧村杞木林台变</t>
  </si>
  <si>
    <t>10kV锡矿线428回路湾岗村茶山坡台变</t>
  </si>
  <si>
    <t>昌宁县大田坝镇湾岗村</t>
  </si>
  <si>
    <t>10kV锡矿线428回路湾岗村吹打洼安置点台变</t>
  </si>
  <si>
    <t>10kV锡矿线428回路湾岗村大地坡台变</t>
  </si>
  <si>
    <t>10kV锡矿线428回路湾岗村大苗坡台变</t>
  </si>
  <si>
    <t>10kV锡矿线428回路湾岗村大平地台变</t>
  </si>
  <si>
    <t>10kV锡矿线428回路湾岗村大平坦安置点台变</t>
  </si>
  <si>
    <t>10kV锡矿线428回路湾岗村黄草坝台变</t>
  </si>
  <si>
    <t>10kV锡矿线428回路湾岗村街道台变</t>
  </si>
  <si>
    <t>10kV锡矿线428回路湾岗村大寨台变</t>
  </si>
  <si>
    <t>10kV锡矿线428回路湾岗村和睦山台变</t>
  </si>
  <si>
    <t>10kV锡矿线428回路湾岗村黑浪坝台变</t>
  </si>
  <si>
    <t>10kV锡矿线428回路湾岗村花家寨台变</t>
  </si>
  <si>
    <t>10kV锡矿线428回路湾岗村篱笆栏台变</t>
  </si>
  <si>
    <t>10kV锡矿线428回路湾岗村李子树台变</t>
  </si>
  <si>
    <t>10kV锡矿线428回路湾岗村麻栗林台变</t>
  </si>
  <si>
    <t>10kV锡矿线428回路新寨村三沟水1#台变</t>
  </si>
  <si>
    <t>10kV锡矿线428回路新寨村三沟水2#台变</t>
  </si>
  <si>
    <t>10kV锡矿线428回路湾岗村上寨台变</t>
  </si>
  <si>
    <t>10kV锡矿线428回路湾岗村上寨烤房台变</t>
  </si>
  <si>
    <t>10kV锡矿线428回路湾岗村丫口台变</t>
  </si>
  <si>
    <t>10kV锡矿线428回路湾岗村呜吐塘2#台变</t>
  </si>
  <si>
    <t>10kV锡矿线428回路湾岗村呜吐塘1#台变</t>
  </si>
  <si>
    <t>10kV锡矿线428回路湾岗村羊圈山台变</t>
  </si>
  <si>
    <t>10kV锡矿线428回路湾岗村中山1#台变</t>
  </si>
  <si>
    <t>10kV锡矿线428回路湾岗村中山2#台变</t>
  </si>
  <si>
    <t>10kV锡矿线428回路湾岗村中学台变</t>
  </si>
  <si>
    <t>10kV锡矿线428回路湾岗村竹麻林台变</t>
  </si>
  <si>
    <t>10kV锡矿线428回路湾岗村蒿坝地台变</t>
  </si>
  <si>
    <t>10kV上银龙线441回路刺竹山村刺竹山安置点</t>
  </si>
  <si>
    <t>昌宁县勐统镇刺竹山村</t>
  </si>
  <si>
    <t>10kV上银龙线441回路刺竹山村刺竹山台变</t>
  </si>
  <si>
    <t>10kV上银龙线441回路刺竹山村马场台变</t>
  </si>
  <si>
    <t>10kV上银龙线441回路刺竹山村撒马场台变</t>
  </si>
  <si>
    <t>10kV上银龙线441回路刺竹山村三村台变</t>
  </si>
  <si>
    <t>10kV上银龙线441回路刺竹山村糖梨树台变</t>
  </si>
  <si>
    <t>10kV上银龙线441回路刺竹山村丫口寨台变</t>
  </si>
  <si>
    <t>10kV上银龙线441回路刺竹山村杞木树台变</t>
  </si>
  <si>
    <t>10kV上银龙线441回路刺竹山村楂子树台变</t>
  </si>
  <si>
    <t>10kV上银龙线441回路大河村村浪坝山台变</t>
  </si>
  <si>
    <t>昌宁县勐统镇大河村</t>
  </si>
  <si>
    <t>10kV上银龙线441回路大河村大河边台变</t>
  </si>
  <si>
    <t>10kV上银龙线441回路大河村大歇场台变</t>
  </si>
  <si>
    <t>10kV上银龙线441回路大河村大寨台变</t>
  </si>
  <si>
    <t>10kV上银龙线441回路大河村二母腊台变</t>
  </si>
  <si>
    <t>10kV上银龙线441回路大河村立布2#</t>
  </si>
  <si>
    <t>10kV上银龙线441回路大河村立布台变</t>
  </si>
  <si>
    <t>10kV上银龙线441回路大河村罗家寨寨</t>
  </si>
  <si>
    <t>10kV上银龙线441回路大河村山拉门2#台变</t>
  </si>
  <si>
    <t>10kV上银龙线441回路大河村山拉门台变</t>
  </si>
  <si>
    <t>10kV上银龙线441回路大河村山梁果树</t>
  </si>
  <si>
    <t>10kV上银龙线441回路大河村王家寨台变</t>
  </si>
  <si>
    <t>10kV上银龙线441回路大河村小河边台变</t>
  </si>
  <si>
    <t>10kV上银龙线441回路大河村新地基2#台变</t>
  </si>
  <si>
    <t>10kV上银龙线441回路大河村新地基台变</t>
  </si>
  <si>
    <t>10kV上银龙线441回路酒药村岔路山台变</t>
  </si>
  <si>
    <t>昌宁县勐统镇酒药村</t>
  </si>
  <si>
    <t>10kV上银龙线441回路酒药村酒药台变</t>
  </si>
  <si>
    <t>10kV上银龙线441回路酒药村控勇台变</t>
  </si>
  <si>
    <t>10kV上银龙线441回路酒药村立翁台变</t>
  </si>
  <si>
    <t>10kV上银龙线441回路酒药村芒博台变</t>
  </si>
  <si>
    <t>10kV上银龙线441回路酒药村芒顶1#台变</t>
  </si>
  <si>
    <t>10kV上银龙线441回路酒药村芒顶2#台变</t>
  </si>
  <si>
    <t>10kV上银龙线441回路酒药村芒黑台变</t>
  </si>
  <si>
    <t>10kV上银龙线441回路酒药村芒美山台变</t>
  </si>
  <si>
    <t>10kV上银龙线441回路酒药村芒糯台变</t>
  </si>
  <si>
    <t>10kV上银龙线441回路酒药村芒散台变</t>
  </si>
  <si>
    <t>10kV上银龙线441回路酒药村小河台变</t>
  </si>
  <si>
    <t>10kV上银龙线441回路酒药村小石佛台变</t>
  </si>
  <si>
    <t>10kV上银龙线441回路马家田村白坟</t>
  </si>
  <si>
    <t>昌宁县勐统镇马家田村</t>
  </si>
  <si>
    <t>10kV上银龙线441回路马家田村淌上水台变</t>
  </si>
  <si>
    <t>10kV上银龙线441回路马家田村小寨台变</t>
  </si>
  <si>
    <t>10kV上银龙线441回路马家田村歇气场</t>
  </si>
  <si>
    <t>10kV上银龙线441回路小勐统村大立嘎1#台变</t>
  </si>
  <si>
    <t>昌宁县勐统镇小勐统村</t>
  </si>
  <si>
    <t>10kV上银龙线441回路小勐统村大立嘎2#台变</t>
  </si>
  <si>
    <t>10kV上银龙线441回路小勐统村芒那台变</t>
  </si>
  <si>
    <t>10kV上银龙线441回路小勐统村小立嘎台变</t>
  </si>
  <si>
    <t>10kV上银龙线441回路勐统村方家寨台变</t>
  </si>
  <si>
    <t>昌宁县勐统镇勐统村</t>
  </si>
  <si>
    <t>10kV上银龙线441回路勐统村和睦寨台变</t>
  </si>
  <si>
    <t>10kV上银龙线441回路勐统村芒东台变</t>
  </si>
  <si>
    <t>10kV上银龙线441回路勐统村芒光台变</t>
  </si>
  <si>
    <t>10kV上银龙线441回路勐统村新城1#台变</t>
  </si>
  <si>
    <t>10kV上银龙线441回路勐统村新城2#台变</t>
  </si>
  <si>
    <t>10kV上银龙线441回路勐统村新城3#台变</t>
  </si>
  <si>
    <t>10kV上银龙线441回路勐统村大路台变</t>
  </si>
  <si>
    <t>10kV上银龙线441回路勐统村展浪山台变</t>
  </si>
  <si>
    <t>10kV集镇线442回路勐统村旧街台变</t>
  </si>
  <si>
    <t>10kV集镇线442回路勐统村望郎寨2#台变</t>
  </si>
  <si>
    <t>10kV集镇线442回路勐统村下街台变</t>
  </si>
  <si>
    <t>10kV集镇线442回路勐统村保山寨3#台变</t>
  </si>
  <si>
    <t>10kV集镇线442回路勐统村保山寨4#台变</t>
  </si>
  <si>
    <t>10kV集镇线442回路勐统村保山寨5#台变</t>
  </si>
  <si>
    <t>10kV集镇线442回路勐统村保山寨安置区1#台变</t>
  </si>
  <si>
    <t>10kV集镇线442回路勐统村保山寨安置区2#台变</t>
  </si>
  <si>
    <t>10kV集镇线442回路勐统村保山寨台变</t>
  </si>
  <si>
    <t>10kV集镇线442回路勐统村老集镇2#台变</t>
  </si>
  <si>
    <t>10kV集镇线442回路勐统村老集镇台变</t>
  </si>
  <si>
    <t>10kV集镇线442回路勐统村望郎寨台变</t>
  </si>
  <si>
    <t>10kV集镇线442回路勐统村新集镇1#台变</t>
  </si>
  <si>
    <t>10kV集镇线442回路勐统村新集镇2#台变</t>
  </si>
  <si>
    <t>10kV集镇线442回路勐统村新集镇3#台变</t>
  </si>
  <si>
    <t>10kV集镇线442回路勐统村岔街台变</t>
  </si>
  <si>
    <t>停运</t>
  </si>
  <si>
    <t>10kV集镇线442回路勐统村老集镇3#台变</t>
  </si>
  <si>
    <t>10kV集镇线442回路勐统村新集镇4#台变</t>
  </si>
  <si>
    <t>10kV小街子线444回路长山村安博台变</t>
  </si>
  <si>
    <t>昌宁县勐统镇长山村</t>
  </si>
  <si>
    <t>10kV小街子线444回路长山村安博移民台变</t>
  </si>
  <si>
    <t>10kV小街子线444回路长山村半坡寨台变</t>
  </si>
  <si>
    <t>10kV小街子线444回路长山村长山台变</t>
  </si>
  <si>
    <t>10kV小街子线444回路长山村大平地台变</t>
  </si>
  <si>
    <t>10kV小街子线444回路长山村花园田台变</t>
  </si>
  <si>
    <t>10kV小街子线444回路长山村黄家地丫口安置区</t>
  </si>
  <si>
    <t>10kV小街子线444回路长山村火皮地台变</t>
  </si>
  <si>
    <t>10kV小街子线444回路长山村浪坝寨台变</t>
  </si>
  <si>
    <t>10kV小街子线444回路长山村浪田山台变</t>
  </si>
  <si>
    <t>10kV小街子线444回路长山村龙塘台变</t>
  </si>
  <si>
    <t>10kV小街子线444回路长山村芦篙坝台变</t>
  </si>
  <si>
    <t>10kV小街子线444回路长山村马鞍山台变</t>
  </si>
  <si>
    <t>10kV小街子线444回路长山村芒尼山台变</t>
  </si>
  <si>
    <t>10kV小街子线444回路长山村芒尼山移民</t>
  </si>
  <si>
    <t>10kV小街子线444回路长山村酸杷寨台变</t>
  </si>
  <si>
    <t>10kV小街子线444回路长山村下马鹿台变</t>
  </si>
  <si>
    <t>10kV小街子线444回路长山村下马鹿移民台变</t>
  </si>
  <si>
    <t>10kV小街子线444回路长山村依笼台变</t>
  </si>
  <si>
    <t>10kV小街子线444回路长山村营盘山</t>
  </si>
  <si>
    <t>10kV小街子线444回路长山村澡塘台变</t>
  </si>
  <si>
    <t>10kV小街子线444回路新庆村大滚塘台变</t>
  </si>
  <si>
    <t>昌宁县勐统镇新庆社区</t>
  </si>
  <si>
    <t>10kV小街子线444回路新庆村芒壮</t>
  </si>
  <si>
    <t>10kV小街子线444回路新庆村新寨2#</t>
  </si>
  <si>
    <t>10kV小街子线444回路新庆村新寨台变</t>
  </si>
  <si>
    <t>10kV新庆线445回路板家寨村板家寨</t>
  </si>
  <si>
    <t>昌宁县勐统镇板家寨村</t>
  </si>
  <si>
    <t>10kV新庆线445回路板家寨村苍蒲塘台变</t>
  </si>
  <si>
    <t>10kV新庆线445回路板家寨村陈家地基台变</t>
  </si>
  <si>
    <t>10kV新庆线445回路板家寨村公所台变</t>
  </si>
  <si>
    <t>10kV新庆线445回路板家寨村三角山台变</t>
  </si>
  <si>
    <t>10kV新庆线445回路板家寨村小河边台变</t>
  </si>
  <si>
    <t>10kV新庆线445回路板家寨村野猫寨台变</t>
  </si>
  <si>
    <t>10kV新庆线445回路马家田村大立马台变</t>
  </si>
  <si>
    <t>10kV新庆线445回路马家田村浪坝寨台变</t>
  </si>
  <si>
    <t>10kV新庆线445回路马家田村马家田台变</t>
  </si>
  <si>
    <t>10kV新庆线445回路马家田村芒黑坟台变</t>
  </si>
  <si>
    <t>10kV新庆线445回路马家田村芒黑山台变</t>
  </si>
  <si>
    <t>10kV新庆线445回路马家田村香椿树</t>
  </si>
  <si>
    <t>10kV新庆线445回路马家田村小立马台变</t>
  </si>
  <si>
    <t>10kV新庆线445回路马家田村岩子脚台变</t>
  </si>
  <si>
    <t>10kV新庆线445回路马家田村展兰山台变</t>
  </si>
  <si>
    <t>10kV新庆线445回路新庆村毛家寺</t>
  </si>
  <si>
    <t>10kV新庆线445回路新庆村上庆</t>
  </si>
  <si>
    <t>10kV新庆线445回路小勐统村帮伍台变</t>
  </si>
  <si>
    <t>10kV新庆线445回路小勐统村大芒卡台变</t>
  </si>
  <si>
    <t>10kV新庆线445回路小勐统村大平子1#台变</t>
  </si>
  <si>
    <t>10kV新庆线445回路小勐统村大山田移民台变</t>
  </si>
  <si>
    <t>10kV新庆线445回路小勐统村大塘子台变</t>
  </si>
  <si>
    <t>10kV新庆线445回路小勐统村高井槽台变</t>
  </si>
  <si>
    <t>10kV新庆线445回路小勐统村葛根窝台变</t>
  </si>
  <si>
    <t>10kV新庆线445回路小勐统村街北台变</t>
  </si>
  <si>
    <t>10kV新庆线445回路小勐统村下芒德台变</t>
  </si>
  <si>
    <t>10kV新庆线445回路小勐统村上芒德2#台变</t>
  </si>
  <si>
    <t>10kV新庆线445回路小勐统村三银井台变</t>
  </si>
  <si>
    <t>10kV新庆线445回路小勐统村王家寨台变</t>
  </si>
  <si>
    <t>10kV新庆线445回路小勐统村营城台变</t>
  </si>
  <si>
    <t>10kV新庆线445回路小勐统村上芒德1#台变</t>
  </si>
  <si>
    <t>10kV新庆线445回路新庆村旧芒品</t>
  </si>
  <si>
    <t>10kV新庆线445回路勐统村马撒河台变</t>
  </si>
  <si>
    <t>10kV新庆线445回路新庆村芒蚌台变</t>
  </si>
  <si>
    <t>10kV新庆线445回路新庆村芒丰台变</t>
  </si>
  <si>
    <t>10kV新庆线445回路新庆村劝桥台变</t>
  </si>
  <si>
    <t>10kV新庆线445回路新庆村上芒品</t>
  </si>
  <si>
    <t>10kV新庆线445回路新庆村下芒品台变</t>
  </si>
  <si>
    <t>10kV新庆线445回路新庆村硝塘台变</t>
  </si>
  <si>
    <t>10kV新庆线445回路新庆村新庆台变</t>
  </si>
  <si>
    <t>10kV新庆线445回路勐统村大柏树1#台变</t>
  </si>
  <si>
    <t>10kV新庆线445回路勐统村马田头台变</t>
  </si>
  <si>
    <t>10kV新庆线445回路小勐统村大平子2#台变</t>
  </si>
  <si>
    <t>10kV新庆线445回路勐统村大柏树2#台变</t>
  </si>
  <si>
    <t>10kV新庆线445回路小勐统村台变</t>
  </si>
  <si>
    <t>10kV新庆线445回路小勐统村公所台变</t>
  </si>
  <si>
    <t>10kV新庆线445回路小勐统村龙潭台变</t>
  </si>
  <si>
    <t>10kV新庆线445回路小勐统村旧寨台变</t>
  </si>
  <si>
    <t>10kV松山线433回路大九甲村大河边2#台变</t>
  </si>
  <si>
    <t>10kV松山线433回路联席村青树丫口台变</t>
  </si>
  <si>
    <t>昌宁县温泉镇联席村</t>
  </si>
  <si>
    <t>10kV松山线433回路松山村小寨台变</t>
  </si>
  <si>
    <t>昌宁县温泉镇松山村</t>
  </si>
  <si>
    <t>10kV松山线433回路大九甲村大河边1#台变</t>
  </si>
  <si>
    <t>10kV松山线433回路大九甲村方家寨台变</t>
  </si>
  <si>
    <t>10kV松山线433回路大九甲村房对门台变</t>
  </si>
  <si>
    <t>10kV松山线433回路大九甲村后寨台变</t>
  </si>
  <si>
    <t>10kV松山线433回路大九甲村旧地基台变</t>
  </si>
  <si>
    <t>10kV松山线433回路大九甲村沙拉门台变</t>
  </si>
  <si>
    <t>10kV松山线433回路大九甲村山林果树台变</t>
  </si>
  <si>
    <t>10kV松山线433回路大九甲村山头寨台变</t>
  </si>
  <si>
    <t>10kV松山线433回路大九甲村台变</t>
  </si>
  <si>
    <t>10kV松山线433回路大九甲村挖断山台变</t>
  </si>
  <si>
    <t>10kV松山线433回路大九甲村雷打树台变</t>
  </si>
  <si>
    <t>10kV松山线433回路联席村芭蕉林台变</t>
  </si>
  <si>
    <t>10kV松山线433回路联席村岔河台变</t>
  </si>
  <si>
    <t>10kV松山线433回路联席村村公所台变</t>
  </si>
  <si>
    <t>10kV松山线433回路联席村大丫口台变</t>
  </si>
  <si>
    <t>10kV松山线433回路联席村段家寨台变</t>
  </si>
  <si>
    <t>10kV松山线433回路联席村鲁家寨台变</t>
  </si>
  <si>
    <t>10kV松山线433回路联席村罗家寨台变</t>
  </si>
  <si>
    <t>10kV松山线433回路联席村施家寨台变</t>
  </si>
  <si>
    <t>10kV松山线433回路联席村四角田台变</t>
  </si>
  <si>
    <t>10kV松山线433回路联席村厦片房台变</t>
  </si>
  <si>
    <t>10kV松山线433回路联席村新田台变</t>
  </si>
  <si>
    <t>10kV松山线433回路联席村杨家寨台变</t>
  </si>
  <si>
    <t>10kV松山线433回路松山村茶所台变</t>
  </si>
  <si>
    <t>10kV松山线433回路松山村出马台变</t>
  </si>
  <si>
    <t>10kV松山线433回路松山村崔家寨台变</t>
  </si>
  <si>
    <t>10kV松山线433回路松山村老地基台变</t>
  </si>
  <si>
    <t>10kV松山线433回路松山村刘家寨台变</t>
  </si>
  <si>
    <t>10kV松山线433回路松山村刘家寨2#台变</t>
  </si>
  <si>
    <t>10kV松山线433回路松山村麻栗树台变</t>
  </si>
  <si>
    <t>10kV松山线433回路松山村上寨台变</t>
  </si>
  <si>
    <t>10kV松山线433回路松山村田房</t>
  </si>
  <si>
    <t>10kV松山线433回路松山村王家寨台变</t>
  </si>
  <si>
    <t>10kV松山线433回路松山村硝塘台变</t>
  </si>
  <si>
    <t>10kV松山线433回路松山村丫口寨台变</t>
  </si>
  <si>
    <t>10kV松山线433回路松山村杨家寨台变</t>
  </si>
  <si>
    <t>10kV松山线433回路松山村英窝山台变</t>
  </si>
  <si>
    <t>10kV松山线433回路松山村周家寨2#台变</t>
  </si>
  <si>
    <t>10kV松山线433回路松山村周家寨台变</t>
  </si>
  <si>
    <t>10kV松山线433回路松山荒田农改台变</t>
  </si>
  <si>
    <t>10kV松山线433回路松山街子台变</t>
  </si>
  <si>
    <t>10kV松山线433回路温泉村大桥台变</t>
  </si>
  <si>
    <t>昌宁县温泉镇温泉社区</t>
  </si>
  <si>
    <t>10kV松山线433回路温泉村大桥2#台变</t>
  </si>
  <si>
    <t>10kV松山线433回路温泉村大洼子台变</t>
  </si>
  <si>
    <t>10kV松山线433回路温泉村后寨台变</t>
  </si>
  <si>
    <t>10kV松山线433回路温泉村饶家寨台变</t>
  </si>
  <si>
    <t>10kV松山线433回路温泉村小龙塘台变</t>
  </si>
  <si>
    <t>10kV松山线433回路松山村香竹棚（新）</t>
  </si>
  <si>
    <t>10kV松山线433回路新河村挂山坡台变</t>
  </si>
  <si>
    <t>昌宁县温泉镇新河村</t>
  </si>
  <si>
    <t>10kV松山线433回路新河村三岔河台变</t>
  </si>
  <si>
    <t>10kV松山线433回路新河村小河边台变</t>
  </si>
  <si>
    <t>10kV松山线433回路新河村小清树台变</t>
  </si>
  <si>
    <t>10kV松山线433回路新河村小新寨2#台变</t>
  </si>
  <si>
    <t>10kV松山线433回路新河村小新寨台变</t>
  </si>
  <si>
    <t>10kV松山线433回路新河村新河台变</t>
  </si>
  <si>
    <t>10kV松山线433回路新河村者家寨台变</t>
  </si>
  <si>
    <t>10kV光山线434回路光山村光山台变</t>
  </si>
  <si>
    <t>昌宁县温泉镇光山村</t>
  </si>
  <si>
    <t>10kV光山线434回路光山村秃杉林台变</t>
  </si>
  <si>
    <t>10kV光山线434回路温泉村伍拾美2#</t>
  </si>
  <si>
    <t>10kV光山线434回路温泉村赵家寨</t>
  </si>
  <si>
    <t>10kV光山线434回路光山村背阴寨台变</t>
  </si>
  <si>
    <t>10kV光山线434回路光山村大田山</t>
  </si>
  <si>
    <t>10kV光山线434回路光山村老板櫈台变</t>
  </si>
  <si>
    <t>10kV光山线434回路光山村李子树1#台变</t>
  </si>
  <si>
    <t>10kV光山线434回路光山村李子树2#台变</t>
  </si>
  <si>
    <t>10kV光山线434回路光山村热田台变</t>
  </si>
  <si>
    <t>10kV光山线434回路光山村棠栗树台变</t>
  </si>
  <si>
    <t>10kV光山线434回路光山村菖蒲塘</t>
  </si>
  <si>
    <t>10kV光山线434回路温泉村陈家寨台变</t>
  </si>
  <si>
    <t>10kV光山线434回路温泉村李家寨台变</t>
  </si>
  <si>
    <t>10kV光山线434回路温泉村立木台变</t>
  </si>
  <si>
    <t>10kV光山线434回路温泉村山田台变</t>
  </si>
  <si>
    <t>10kV光山线434回路温泉村汪塘2#台变</t>
  </si>
  <si>
    <t>10kV光山线434回路温泉村汪塘台变</t>
  </si>
  <si>
    <t>10kV光山线434回路温泉村王家寨台变</t>
  </si>
  <si>
    <t>10kV光山线434回路温泉村鸭子塘台变</t>
  </si>
  <si>
    <t>10kV光山线434回路温泉村伍拾美台变</t>
  </si>
  <si>
    <t>10kV光山线434回路温泉村徐家寨台变</t>
  </si>
  <si>
    <t>10kV光山线434回路光山村响水台变</t>
  </si>
  <si>
    <t>10kV集镇线435回路温泉村和睦安置点1#台变</t>
  </si>
  <si>
    <t>10kV集镇线435回路温泉村和睦安置点2#台变</t>
  </si>
  <si>
    <t>10kV集镇线435回路温泉村华伟A区1#变</t>
  </si>
  <si>
    <t>10kV集镇线435回路温泉村华伟B区1#变</t>
  </si>
  <si>
    <t>10kV集镇线435回路温泉村华伟B区2#变（电梯专用）</t>
  </si>
  <si>
    <t>10kV集镇线435回路温泉村华伟C区1#变</t>
  </si>
  <si>
    <t>10kV集镇线435回路温泉村大岭岗台变</t>
  </si>
  <si>
    <t>10kV集镇线435回路温泉村施家寨台变</t>
  </si>
  <si>
    <t>10kV集镇线435回路温泉村西山台变</t>
  </si>
  <si>
    <t>10kV集镇线435回路温泉村新寨台变</t>
  </si>
  <si>
    <t>10kV集镇线435回路温泉村徐寨台变</t>
  </si>
  <si>
    <t>10kV集镇线435回路温泉村张家寨台变</t>
  </si>
  <si>
    <t>10kV集镇线435回路温泉村祝寨2#台变</t>
  </si>
  <si>
    <t>10kV集镇线435回路温泉街1#台变</t>
  </si>
  <si>
    <t>10kV集镇线435回路温泉街子2#台变</t>
  </si>
  <si>
    <t>10kV昌保一回436回路兴文村打火石台变</t>
  </si>
  <si>
    <t>昌宁县温泉镇兴文村</t>
  </si>
  <si>
    <t>10kV昌保一回436回路线兴文村刺坝林台变</t>
  </si>
  <si>
    <t>10kV昌保一回436回路鹿塘村艾家箐台变</t>
  </si>
  <si>
    <t>昌宁县温泉镇鹿塘村</t>
  </si>
  <si>
    <t>10kV昌保一回436回路鹿塘村后山台变</t>
  </si>
  <si>
    <t>10kV昌保一回436回路鹿塘村鸡街子1#台变</t>
  </si>
  <si>
    <t>10kV昌保一回436回路鹿塘村鸡街子2#台变</t>
  </si>
  <si>
    <t>10kV昌保一回436回路鹿塘村马鹿塘台变</t>
  </si>
  <si>
    <t>10kV昌保一回436回路鹿塘村吴家寨台变</t>
  </si>
  <si>
    <t>10kV昌保一回436回路鹿塘村丫口寨台变</t>
  </si>
  <si>
    <t>10kV昌保一回436回路尼诺村决坝山台变</t>
  </si>
  <si>
    <t>昌宁县温泉镇尼诺村</t>
  </si>
  <si>
    <t>10kV昌保一回436回路尼诺村破石头台变</t>
  </si>
  <si>
    <t>10kV昌保一回436回路尼诺村上尼诺台变</t>
  </si>
  <si>
    <t>10kV昌保一回436回路尼诺村树根地台变</t>
  </si>
  <si>
    <t>10kV昌保一回436回路尼诺村下尼诺台变</t>
  </si>
  <si>
    <t>10kV昌保一回436回路尼诺村杞木林1#台变</t>
  </si>
  <si>
    <t>10kV昌保一回436回路尼诺村杞木林2#台变</t>
  </si>
  <si>
    <t>10kV昌保一回436回路尼诺村鲁家寨台变</t>
  </si>
  <si>
    <t>10kV昌保一回436回路线鹿塘村白牛山台变</t>
  </si>
  <si>
    <t>10kV昌保一回436回路线鹿塘村岔路台变</t>
  </si>
  <si>
    <t>10kV昌保一回436回路线鹿塘村红木树台变</t>
  </si>
  <si>
    <t>10kV昌保一回436回路线鹿塘村麻山台变</t>
  </si>
  <si>
    <t>10kV昌保一回436回路线鹿塘村吴家台变</t>
  </si>
  <si>
    <t>10kV昌保一回436回路线鹿塘村徐家寨台变</t>
  </si>
  <si>
    <t>10kV昌保一回436回路线鹿塘村杨家寨台变</t>
  </si>
  <si>
    <t>10kV昌保一回436回路线温泉村大园子台变</t>
  </si>
  <si>
    <t>10kV昌保一回436回路线下六甲村岔烂坝</t>
  </si>
  <si>
    <t>昌宁县温泉镇下六甲村</t>
  </si>
  <si>
    <t>10kV昌保一回436回路线下六甲村1#台变</t>
  </si>
  <si>
    <t>10kV昌保一回436回路线下六甲村2#台变</t>
  </si>
  <si>
    <t>10kV昌保一回436回路线下六甲村白岩台变</t>
  </si>
  <si>
    <t>10kV昌保一回436回路线下六甲村大山头台变</t>
  </si>
  <si>
    <t>10kV昌保一回436回路线下六甲村河边寨台变</t>
  </si>
  <si>
    <t>10kV昌保一回436回路线下六甲村横山台变</t>
  </si>
  <si>
    <t>10kV昌保一回436回路线下六甲村芹菜塘台变</t>
  </si>
  <si>
    <t>10kV昌保一回436回路线下六甲村杨梅树台变</t>
  </si>
  <si>
    <t>10kV昌保一回436回路线下六甲李子树台变</t>
  </si>
  <si>
    <t>10kV昌保一回436回路线兴文村长田台变</t>
  </si>
  <si>
    <t>10kV昌保一回436回路线兴文村大岩寨台变</t>
  </si>
  <si>
    <t>10kV昌保一回436回路线兴文村后寨台变</t>
  </si>
  <si>
    <t>10kV昌保一回436回路线兴文村老吴坟台变</t>
  </si>
  <si>
    <t>10kV昌保一回436回路线兴文村李白菜台变</t>
  </si>
  <si>
    <t>10kV昌保一回436回路线兴文村三家村台变</t>
  </si>
  <si>
    <t>10kV昌保一回436回路线兴文村棠梨树台变</t>
  </si>
  <si>
    <t>10kV昌保一回436回路线兴文村岩子脚台变</t>
  </si>
  <si>
    <t>10kV昌保一回436回路线兴文村赵家寨台变</t>
  </si>
  <si>
    <t>10kV昌保一回436回路线兴文村周家寨台变</t>
  </si>
  <si>
    <t>10kV昌保一回436回路线兴文村蒿子坝台变</t>
  </si>
  <si>
    <t>10kV昌保一回436回路线下六甲村梅子树台变</t>
  </si>
  <si>
    <t>10kV昌保一回436回路线下六甲村水塘边台变</t>
  </si>
  <si>
    <t>10kV昌保一回436回路线下六甲村吴家寨台变</t>
  </si>
  <si>
    <t>10kV昌保一回436回路线下六甲羊火塘台变</t>
  </si>
  <si>
    <t>10kV集镇线432回路翁堵村翁堵街1#台变</t>
  </si>
  <si>
    <t>昌宁县翁堵镇翁堵社区</t>
  </si>
  <si>
    <t>10kV集镇线432回路翁堵村线翁堵街2#台变</t>
  </si>
  <si>
    <t>10kV集镇线432回路翁堵村翁堵街子4#台变</t>
  </si>
  <si>
    <t>10kV集镇线432回路翁堵村翁堵街子5#台变</t>
  </si>
  <si>
    <t>10kV立桂线433回路立桂村半个山移民安置点</t>
  </si>
  <si>
    <t>昌宁县翁堵镇立桂村</t>
  </si>
  <si>
    <t>10kV立桂线433回路立桂村草子地台变</t>
  </si>
  <si>
    <t>10kV立桂线433回路立桂村茶地山移民安置点台变</t>
  </si>
  <si>
    <t>10kV立桂线433回路立桂村大领岗</t>
  </si>
  <si>
    <t>10kV立桂线433回路明山村大明湖安置点1#</t>
  </si>
  <si>
    <t>昌宁县翁堵镇明山村</t>
  </si>
  <si>
    <t>10kV立桂线433回路明山村大明湖安置点2#</t>
  </si>
  <si>
    <t>10kV立桂线433回路明山村大明山台变</t>
  </si>
  <si>
    <t>10kV立桂线433回路明山村腰街台变</t>
  </si>
  <si>
    <t>10kV立桂线433回路翁堵村大田台变</t>
  </si>
  <si>
    <t>10kV立桂线433回路翁堵村大田丫口台变</t>
  </si>
  <si>
    <t>10kV立桂线433回路明山村地界沟台变</t>
  </si>
  <si>
    <t>10kV立桂线433回路明山村二母良台变</t>
  </si>
  <si>
    <t>10kV立桂线433回路明山村二母撒台变</t>
  </si>
  <si>
    <t>10kV立桂线433回路翁堵村旧寨台变</t>
  </si>
  <si>
    <t>10kV立桂线433回路立桂半个山台变</t>
  </si>
  <si>
    <t>10kV立桂线433回路立桂苍蒲塘台变</t>
  </si>
  <si>
    <t>10kV立桂线433回路立桂村背阴寨台变</t>
  </si>
  <si>
    <t>10kV立桂线433回路立桂村公所台变</t>
  </si>
  <si>
    <t>10kV立桂线433回路立桂村尖山</t>
  </si>
  <si>
    <t>10kV立桂线433回路立桂村老园子台变</t>
  </si>
  <si>
    <t>10kV立桂线433回路立桂村立洞台变</t>
  </si>
  <si>
    <t>10kV立桂线433回路立桂村棠梨树台变</t>
  </si>
  <si>
    <t>10kV立桂线433回路立桂村桃子寨台变</t>
  </si>
  <si>
    <t>10kV立桂线433回路立桂村岩子寨台变</t>
  </si>
  <si>
    <t>10kV立桂线433回路立桂村蒿外台变</t>
  </si>
  <si>
    <t>10kV立桂线433回路立桂村蒿以台变</t>
  </si>
  <si>
    <t>10kV立桂线433回路立桂村蕨坝1#台变</t>
  </si>
  <si>
    <t>10kV立桂线433回路立桂村蕨坝2#台变</t>
  </si>
  <si>
    <t>10kV立桂线433回路立桂村杞木林1#台变</t>
  </si>
  <si>
    <t>10kV立桂线433回路立桂村杞木林2#台变</t>
  </si>
  <si>
    <t>10kV立桂线433回路立桂村大寨台变</t>
  </si>
  <si>
    <t>10kV立桂线433回路立桂村对门寨台变</t>
  </si>
  <si>
    <t>10kV立桂线433回路立桂村郭家寨台变</t>
  </si>
  <si>
    <t>10kV立桂线433回路立桂村荒田台变</t>
  </si>
  <si>
    <t>10kV立桂线433回路立桂村立桂社台变</t>
  </si>
  <si>
    <t>10kV立桂线433回路立木山村龙塘台变</t>
  </si>
  <si>
    <t>昌宁县翁堵镇立木山村</t>
  </si>
  <si>
    <t>10kV立桂线433回路立木山村大寨台变</t>
  </si>
  <si>
    <t>10kV立桂线433回路立木山村甲山台变</t>
  </si>
  <si>
    <t>10kV立桂线433回路立木山村公所台变</t>
  </si>
  <si>
    <t>10kV立桂线433回路立木山立木村公所2#台变</t>
  </si>
  <si>
    <t>10kV立桂线433回路立木山村立状台变</t>
  </si>
  <si>
    <t>10kV立桂线433回路立木山门村朝箐台变</t>
  </si>
  <si>
    <t>10kV立桂线433回路立木山村上聘台变</t>
  </si>
  <si>
    <t>10kV立桂线433回路立木山村下聘台变</t>
  </si>
  <si>
    <t>10kV立桂线433回路立木山寨移民安置点1#台变</t>
  </si>
  <si>
    <t>10kV立桂线433回路立木山寨移民安置点2#台变</t>
  </si>
  <si>
    <t>10kV立桂线433回路立木山村赵家寨台变</t>
  </si>
  <si>
    <t>10kV立桂线433回路立木山村箐脚台变</t>
  </si>
  <si>
    <t>10kV立桂线433回路明山村小龙塘台变</t>
  </si>
  <si>
    <t>10kV立桂线433回路明山村沙坝台变</t>
  </si>
  <si>
    <t>10kV立桂线433回路翁堵村翁堵街3#台变</t>
  </si>
  <si>
    <t>10kV立桂线433回路明山村新寨台变</t>
  </si>
  <si>
    <t>10kV立桂线433回路立桂村杞木林移民安置点</t>
  </si>
  <si>
    <t>10kV扁里线434回路下六甲村大决坝台变</t>
  </si>
  <si>
    <t>昌宁县翁堵镇下六甲村</t>
  </si>
  <si>
    <t>10kV扁里线434回路翁堵村嬾碓田台变</t>
  </si>
  <si>
    <t>10kV扁里线434回路扁里村大扁里2#台变</t>
  </si>
  <si>
    <t>昌宁县翁堵镇扁里村</t>
  </si>
  <si>
    <t>10kV扁里线434回路扁里村大扁里村台变</t>
  </si>
  <si>
    <t>10kV扁里线434回路翁堵村大水沟台变</t>
  </si>
  <si>
    <t>10kV扁里线434回路扁里村大洼子台变</t>
  </si>
  <si>
    <t>10kV扁里线434回路扁里村关山台变</t>
  </si>
  <si>
    <t>10kV扁里线434回路扁里村荒田台变</t>
  </si>
  <si>
    <t>10kV扁里线434回路翁堵村决坝台变</t>
  </si>
  <si>
    <t>10kV扁里线434回路翁堵村罗家寨台变</t>
  </si>
  <si>
    <t>10kV扁里线434回路扁里村马栗林2#</t>
  </si>
  <si>
    <t>10kV扁里线434回路扁里村马栗林台变</t>
  </si>
  <si>
    <t>10kV扁里线434回路扁里村普家寨台变</t>
  </si>
  <si>
    <t>10kV扁里线434回路翁堵村上寨台变</t>
  </si>
  <si>
    <t>10kV扁里线434回路翁堵村下寨台变</t>
  </si>
  <si>
    <t>10kV扁里线434回路扁里村小扁里台变</t>
  </si>
  <si>
    <t>10kV扁里线434回路翁堵村岩子脚台变</t>
  </si>
  <si>
    <t>10kV扁里线434回路扁里村杨家寨台变</t>
  </si>
  <si>
    <t>10kV扁里线434回路扁里村箐门口台变</t>
  </si>
  <si>
    <t>10kV翁兴线435回路阳旺田村背阴寨台变</t>
  </si>
  <si>
    <t>昌宁县翁堵镇阳旺田村</t>
  </si>
  <si>
    <t>10kV翁兴线435回路阳旺田村草地台变</t>
  </si>
  <si>
    <t>10kV翁兴线435回路阳旺田村打安台变</t>
  </si>
  <si>
    <t>10kV翁兴线435回路翁兴村大后山台变</t>
  </si>
  <si>
    <t>10kV翁兴线435回路阳旺田村大平掌台变</t>
  </si>
  <si>
    <t>10kV翁兴线435回路阳旺田村小后山台变</t>
  </si>
  <si>
    <t>10kV翁兴线435回路翁堵村街下台变</t>
  </si>
  <si>
    <t>10kV翁兴线435回路阳旺田村老匠田</t>
  </si>
  <si>
    <t>10kV翁兴线435回路阳旺田村立孔台变</t>
  </si>
  <si>
    <t>10kV翁兴线435回路阳旺田村立晒台变</t>
  </si>
  <si>
    <t>10kV翁兴线435回路翁堵村街下龙塘台变</t>
  </si>
  <si>
    <t>10kV翁兴线435回路阳旺田村石城台变</t>
  </si>
  <si>
    <t>10kV翁兴线435回路翁兴村坦巴山台变</t>
  </si>
  <si>
    <t>昌宁县翁堵镇翁兴村</t>
  </si>
  <si>
    <t>10kV翁兴线435回路翁兴村外寨台变</t>
  </si>
  <si>
    <t>10kV翁兴线435回路翁兴村翁兴2号变</t>
  </si>
  <si>
    <t>10kV翁兴线435回路翁兴村翁兴村台变</t>
  </si>
  <si>
    <t>10kV翁兴线435回路翁兴村岩子头台变</t>
  </si>
  <si>
    <t>10kV翁兴线435回路翁兴村岩子窝台变</t>
  </si>
  <si>
    <t>10kV翁兴线435回路阳旺田村阳旺田台变</t>
  </si>
  <si>
    <t>10kV翁兴线435回路翁兴村张家寨台变</t>
  </si>
  <si>
    <t>10kV翁兴线435回路翁兴村赵家寨台变</t>
  </si>
  <si>
    <t>10kV集镇线191回路更戛社区集镇1#变</t>
  </si>
  <si>
    <t>昌宁县更戛乡更戛社区</t>
  </si>
  <si>
    <t>10kV集镇线191回路更戛社区集镇2#变</t>
  </si>
  <si>
    <t>10kV田头线192回路更戛社区新街台变</t>
  </si>
  <si>
    <t>10kV田头线192回路米河村芭蕉林台变</t>
  </si>
  <si>
    <t>昌宁县更戛乡米河村</t>
  </si>
  <si>
    <t>10kV田头线192回路米河村仓房台变</t>
  </si>
  <si>
    <t>10kV田头线192回路米河村大平掌台变</t>
  </si>
  <si>
    <t>10kV田头线192回路米河村干沟台变</t>
  </si>
  <si>
    <t>10kV田头线192回路米河村核桃林洼台变</t>
  </si>
  <si>
    <t>10kV田头线192回路米河村黄草林台变</t>
  </si>
  <si>
    <t>10kV田头线192回路米河村街子台变</t>
  </si>
  <si>
    <t>10kV田头线192回路米河村米汤河台变</t>
  </si>
  <si>
    <t>10kV田头线192回路米河村上红木寨台变</t>
  </si>
  <si>
    <t>10kV田头线192回路米河村上立木起台变</t>
  </si>
  <si>
    <t>10kV田头线192回路米河村洼子寨台变</t>
  </si>
  <si>
    <t>10kV田头线192回路米河村下红木寨台变</t>
  </si>
  <si>
    <t>10kV田头线192回路米河村下立木起台变</t>
  </si>
  <si>
    <t>10kV田头线192回路米河村新寨台变</t>
  </si>
  <si>
    <t>10kV田头线192回路米河村箐口台变</t>
  </si>
  <si>
    <t>10kV田头线192回路木瓜树村半坡台变</t>
  </si>
  <si>
    <t>昌宁县更戛乡木瓜树村</t>
  </si>
  <si>
    <t>10kV田头线192回路木瓜树村大树台变</t>
  </si>
  <si>
    <t>10kV田头线192回路木瓜树村公所台变</t>
  </si>
  <si>
    <t>10kV田头线192回路木瓜树村栗子寨台变</t>
  </si>
  <si>
    <t>10kV田头线192回路木瓜树村岭岗寨台变</t>
  </si>
  <si>
    <t>10kV田头线192回路木瓜树村三村台变</t>
  </si>
  <si>
    <t>10kV田头线192回路木瓜树村水井边台变</t>
  </si>
  <si>
    <t>10kV田头线192回路木瓜树村洼子寨台变</t>
  </si>
  <si>
    <t>10kV田头线192回路木瓜树村一碗水台变</t>
  </si>
  <si>
    <t>10kV田头线192回路木瓜树村猪场台变</t>
  </si>
  <si>
    <t>10kV田头线192回路木瓜树村瞿家寨台变</t>
  </si>
  <si>
    <t>10kV田头线192回路田头村苍蒲塘台变</t>
  </si>
  <si>
    <t>昌宁县更戛乡田头村</t>
  </si>
  <si>
    <t>10kV田头线192回路田头村公所台变</t>
  </si>
  <si>
    <t>10kV田头线192回路田头村何家寨台变</t>
  </si>
  <si>
    <t>10kV田头线192回路田头村浪地寨台变</t>
  </si>
  <si>
    <t>10kV田头线192回路田头村龙潭大社台变</t>
  </si>
  <si>
    <t>10kV田头线192回路田头村龙潭二社台变</t>
  </si>
  <si>
    <t>10kV田头线192回路田头村芦稿坝台变</t>
  </si>
  <si>
    <t>10kV田头线192回路田头村马力根台变</t>
  </si>
  <si>
    <t>10kV田头线192回路田头村马鹿城台变</t>
  </si>
  <si>
    <t>10kV田头线192回路田头村酸格林台变</t>
  </si>
  <si>
    <t>10kV田头线192回路田头村藤子棚台变</t>
  </si>
  <si>
    <t>10kV田头线192回路田头村田头台变</t>
  </si>
  <si>
    <t>10kV田头线192回路田头村王春志台变</t>
  </si>
  <si>
    <t>10kV田头线192回路田头村窝林台变</t>
  </si>
  <si>
    <t>10kV田头线192回路田头村响水台变</t>
  </si>
  <si>
    <t>10kV田头线192回路田头村小青树台变</t>
  </si>
  <si>
    <t>10kV田头线192回路田头村小新寨台变</t>
  </si>
  <si>
    <t>10kV田头线192回路田头村箐门口台变</t>
  </si>
  <si>
    <t>10kV田头线192回路田头村窝林坡台变</t>
  </si>
  <si>
    <t>10kV沙坝线198回路大沙坝村大龙洞台变</t>
  </si>
  <si>
    <t>昌宁县更戛乡大沙坝村</t>
  </si>
  <si>
    <t>10kV沙坝线198回路大沙坝村大沙坝台变3#</t>
  </si>
  <si>
    <t>10kV沙坝线198回路大沙坝村街子台变1#变</t>
  </si>
  <si>
    <t>10kV沙坝线198回路大沙坝村街子台变2#</t>
  </si>
  <si>
    <t>10kV沙坝线198回路大沙坝村苗社台变</t>
  </si>
  <si>
    <t>10kV沙坝线198回路大沙坝村小沙坝台变</t>
  </si>
  <si>
    <t>10kV沙坝线198回路大沙坝街子台变4#</t>
  </si>
  <si>
    <t>10kV沙坝线198回路更戛社区集镇3#变</t>
  </si>
  <si>
    <t>10kV沙坝线198回路更戛社区集镇4#变</t>
  </si>
  <si>
    <t>10kV沙坝线198回路更戛社区集镇5#</t>
  </si>
  <si>
    <t>10kV沙坝线198回路更戛社区斑鸠塘台变</t>
  </si>
  <si>
    <t>10kV沙坝线198回路更戛社区大岔路台变</t>
  </si>
  <si>
    <t>10kV沙坝线198回路更戛社区大木桥台变</t>
  </si>
  <si>
    <t>10kV沙坝线198回路更戛社区大丫口台变</t>
  </si>
  <si>
    <t>10kV沙坝线198回路更戛社区大岩房台变</t>
  </si>
  <si>
    <t>10kV沙坝线198回路更戛社区大寨台变</t>
  </si>
  <si>
    <t>10kV沙坝线198回路更戛社区金大寨茶所台变</t>
  </si>
  <si>
    <t>10kV沙坝线198回路更戛社区金大寨台变</t>
  </si>
  <si>
    <t>10kV沙坝线198回路更戛社区老街台变</t>
  </si>
  <si>
    <t>10kV沙坝线198回路更戛社区马鹿寨台变</t>
  </si>
  <si>
    <t>10kV沙坝线198回路更戛社区山梁果箐台变</t>
  </si>
  <si>
    <t>10kV沙坝线198回路更戛社区田尾台变</t>
  </si>
  <si>
    <t>10kV沙坝线198回路更戛社区吴山箐台变</t>
  </si>
  <si>
    <t>10kV沙坝线198回路更戛社区新寨台变</t>
  </si>
  <si>
    <t>10kV沙坝线198回路更戛社区中寨台变</t>
  </si>
  <si>
    <t>10kV沙坝线198回路西桂白沙水台变</t>
  </si>
  <si>
    <t>昌宁县更戛乡西桂村</t>
  </si>
  <si>
    <t>10kV沙坝线198回路西桂村白泥塘台变</t>
  </si>
  <si>
    <t>10kV沙坝线198回路西桂村岔沟山台变</t>
  </si>
  <si>
    <t>10kV沙坝线198回路西桂村刺笆林台变台变</t>
  </si>
  <si>
    <t>10kV沙坝线198回路西桂村大田丫口变台变</t>
  </si>
  <si>
    <t>10kV沙坝线198回路西桂村大寨台变</t>
  </si>
  <si>
    <t>10kV沙坝线198回路西桂村桂花树台变</t>
  </si>
  <si>
    <t>10kV沙坝线198回路西桂村街子台变</t>
  </si>
  <si>
    <t>10kV沙坝线198回路西桂村空心树变台变</t>
  </si>
  <si>
    <t>10kV沙坝线198回路西桂村老街台变</t>
  </si>
  <si>
    <t>10kV沙坝线198回路西桂村龙潭坝台变</t>
  </si>
  <si>
    <t>10kV沙坝线198回路西桂村芒平台变</t>
  </si>
  <si>
    <t>10kV沙坝线198回路西桂村上寨台变</t>
  </si>
  <si>
    <t>10kV沙坝线198回路西桂村小桥洼台变</t>
  </si>
  <si>
    <t>10kV沙坝线198回路西桂村秧田坡台变</t>
  </si>
  <si>
    <t>10kV沙坝线198回路西桂村龙潭坝移民安置区台变</t>
  </si>
  <si>
    <t>10kV沙坝线198回路西河村帮小台变</t>
  </si>
  <si>
    <t>昌宁县更戛乡西河村</t>
  </si>
  <si>
    <t>10kV沙坝线198回路西河村大平掌台变</t>
  </si>
  <si>
    <t>10kV沙坝线198回路西河村干塘台变</t>
  </si>
  <si>
    <t>10kV沙坝线198回路西河村公所台变</t>
  </si>
  <si>
    <t>10kV沙坝线198回路西河村核桃箐台变</t>
  </si>
  <si>
    <t>10kV沙坝线198回路西河村黑马塘台变</t>
  </si>
  <si>
    <t>10kV沙坝线198回路西河村浪坝河台变</t>
  </si>
  <si>
    <t>10kV沙坝线198回路西河村芦子箐台变</t>
  </si>
  <si>
    <t>10kV沙坝线198回路西河村落水沟台变</t>
  </si>
  <si>
    <t>10kV沙坝线198回路西河村穆家寨台变</t>
  </si>
  <si>
    <t>10kV沙坝线198回路西河村平掌台变</t>
  </si>
  <si>
    <t>10kV沙坝线198回路西河荒田台变</t>
  </si>
  <si>
    <t>10kV沙坝线198回路西米村百草林烤房台变</t>
  </si>
  <si>
    <t>昌宁县更戛乡西米村</t>
  </si>
  <si>
    <t>10kV沙坝线198回路西米村百草林台变</t>
  </si>
  <si>
    <t>10kV沙坝线198回路西米村刺竹林台变</t>
  </si>
  <si>
    <t>10kV沙坝线198回路西米村大平地台变</t>
  </si>
  <si>
    <t>10kV沙坝线198回路西米村大洼子台变</t>
  </si>
  <si>
    <t>10kV沙坝线198回路西河村大岩脚台变</t>
  </si>
  <si>
    <t>10kV沙坝线198回路西米村官房坝台变</t>
  </si>
  <si>
    <t>10kV沙坝线198回路西米村街子台变</t>
  </si>
  <si>
    <t>10kV沙坝线198回路西米村立觉大寨台变</t>
  </si>
  <si>
    <t>10kV沙坝线198回路西米村普家寨台变</t>
  </si>
  <si>
    <t>10kV沙坝线198回路西米村青树台变</t>
  </si>
  <si>
    <t>10kV沙坝线198回路西米村三万田台变（新）</t>
  </si>
  <si>
    <t>10kV沙坝线198回路西米村石门坎台变</t>
  </si>
  <si>
    <t>10kV沙坝线198回路西米村瓦窑田台变</t>
  </si>
  <si>
    <t>10kV沙坝线198回路西米村小荒田台变</t>
  </si>
  <si>
    <t>10kV沙坝线198回路西米村新寨台变</t>
  </si>
  <si>
    <t>10kV沙坝线198回路西米村岩子脚台变</t>
  </si>
  <si>
    <t>10kV沙坝线198回路西桂村桂花树2#台变</t>
  </si>
  <si>
    <t>10kV小街子线444回路打瓦村打么沟台变</t>
  </si>
  <si>
    <t>昌宁县更戛乡打瓦村</t>
  </si>
  <si>
    <t>10kV小街子线444回路打瓦村大白路1#台变</t>
  </si>
  <si>
    <t>10kV小街子线444回路打瓦村大白路2#台变</t>
  </si>
  <si>
    <t>10kV小街子线444回路打瓦村大水塘台变</t>
  </si>
  <si>
    <t>10kV小街子线444回路打瓦村独水井台变</t>
  </si>
  <si>
    <t>10kV小街子线444回路打瓦村干路坝1#台变</t>
  </si>
  <si>
    <t>10kV小街子线444回路打瓦村干路坝台变-2</t>
  </si>
  <si>
    <t>10kV小街子线444回路打瓦村金竹林台变</t>
  </si>
  <si>
    <t>10kV小街子线444回路打瓦村龙潭洼台变</t>
  </si>
  <si>
    <t>10kV小街子线444回路打瓦村龙潭寨台变</t>
  </si>
  <si>
    <t>10kV小街子线444回路打瓦村龙湾坪子移民点</t>
  </si>
  <si>
    <t>10kV小街子线444回路打瓦村龙窝寨台变</t>
  </si>
  <si>
    <t>10kV小街子线444回路打瓦村芒令台变</t>
  </si>
  <si>
    <t>10kV小街子线444回路打瓦村上打瓦高家寨台变</t>
  </si>
  <si>
    <t>10kV小街子线444回路打瓦村窝子寨台变</t>
  </si>
  <si>
    <t>10kV小街子线444回路打瓦村下打瓦干龙沟台变</t>
  </si>
  <si>
    <t>10kV小街子线444回路立达村核桃箐台变</t>
  </si>
  <si>
    <t>昌宁县更戛乡立达村</t>
  </si>
  <si>
    <t>10kV小街子线444回路立达村立达社台变</t>
  </si>
  <si>
    <t>10kV小街子线444回路立达村龙潭寨台变</t>
  </si>
  <si>
    <t>10kV小街子线444回路立达村西河芦子箐</t>
  </si>
  <si>
    <t>10kV小街子线444回路立达村嗅水台变</t>
  </si>
  <si>
    <t>10kV小街子线444回路立达村鱼塘平掌台变</t>
  </si>
  <si>
    <t>10kV小街子线444回路小街子村柏树台变</t>
  </si>
  <si>
    <t>昌宁县更戛乡小街子村</t>
  </si>
  <si>
    <t>10kV小街子线444回路小街子村河边社台变</t>
  </si>
  <si>
    <t>10kV小街子线444回路小街子村街尾台变</t>
  </si>
  <si>
    <t>10kV小街子线444回路小街子村青树台变</t>
  </si>
  <si>
    <t>10kV小街子线444回路小街子村三登地台变</t>
  </si>
  <si>
    <t>10kV小街子线444回路小街子村下白水井台变</t>
  </si>
  <si>
    <t>10kV小街子线444回路小街子村仙翁坝台变</t>
  </si>
  <si>
    <t>10kV小街子线444回路小街子村小街子1#台变</t>
  </si>
  <si>
    <t>10kV小街子线444回路小街子村小街子2号台变</t>
  </si>
  <si>
    <t>10kV小街子线444回路立达村龙潭寨2#台变</t>
  </si>
  <si>
    <t>10kV岔铜线451回路GJ阿干村 村公所台区</t>
  </si>
  <si>
    <t>耈街乡阿干村</t>
  </si>
  <si>
    <t>10kV岔铜线451回路GJ阿干村 阿路箐台区</t>
  </si>
  <si>
    <t>10kV岔铜线451回路GJ阿干村 山头台区</t>
  </si>
  <si>
    <t>10kV岔铜线451回路GJ阿干村 阿路台区</t>
  </si>
  <si>
    <t>10kV岔铜线451回路GJ阿干村 大麦地台区</t>
  </si>
  <si>
    <t>10kV岔铜线451回路GJ阿干村 大寨子台区</t>
  </si>
  <si>
    <t>10kV岔铜线451回路GJ阿干村 河坝台区</t>
  </si>
  <si>
    <t>10kV岔铜线451回路GJ阿干村 河坝2#台区</t>
  </si>
  <si>
    <t>10kV岔铜线451回路GJ阿干村 荒田台区</t>
  </si>
  <si>
    <t>10kV岔铜线451回路GJ阿干村 鸡街子上寨台区</t>
  </si>
  <si>
    <t>10kV岔铜线451回路GJ阿干村 鸡街子中寨台区</t>
  </si>
  <si>
    <t>10kV岔铜线451回路GJ阿干村 上阿干台区</t>
  </si>
  <si>
    <t>10kV岔铜线451回路GJ阿干村 下阿干台区</t>
  </si>
  <si>
    <t>10kV岔铜线451回路GJ阿干村 杨家山台区</t>
  </si>
  <si>
    <t>10kV岔铜线451回路GJ阿干村 背阴山台区</t>
  </si>
  <si>
    <t>10kV岔桥线452回路GJ新厂村 交寨台区</t>
  </si>
  <si>
    <t>耈街乡新厂村</t>
  </si>
  <si>
    <t>10kV岔桥线452回路GJ新厂村 马鹿塘台区</t>
  </si>
  <si>
    <t>10kV岔桥线452回路GJ新厂村 蚂蝗箐台区</t>
  </si>
  <si>
    <t>10kV岔桥线452回路GJ新厂村 平坦台区</t>
  </si>
  <si>
    <t>10kV岔桥线452回路GJ新厂村 平坦寨台区</t>
  </si>
  <si>
    <t>10kV岔桥线452回路GJ新厂村 山头台区</t>
  </si>
  <si>
    <t>10kV岔桥线452回路GJ新厂村 平村村公所台区</t>
  </si>
  <si>
    <t>10kV岔桥线452回路GJ新厂村 中山台区</t>
  </si>
  <si>
    <t>10kV岔桥线452回路GJ新厂村 平村新寨台区</t>
  </si>
  <si>
    <t>10kV岔桥线452回路GJ新厂村 易木台区</t>
  </si>
  <si>
    <t>10kV岔桥线452回路GJ新厂村 金竹林台区</t>
  </si>
  <si>
    <t>10kV岔桥线452回路GJ新厂村 上平台区</t>
  </si>
  <si>
    <t>10kV岔新线453回路GJ新厂村 阿度路台区</t>
  </si>
  <si>
    <t>10kV岔新线453回路GJ新厂村 刺竹林台区</t>
  </si>
  <si>
    <t>10kV岔新线453回路GJ新厂村 大伙塘台区</t>
  </si>
  <si>
    <t>10kV岔新线453回路GJ新厂村 大树桩台区</t>
  </si>
  <si>
    <t>10kV岔新线453回路GJ新厂村 多榆树台区</t>
  </si>
  <si>
    <t>10kV岔新线453回路GJ新厂村 后山台区</t>
  </si>
  <si>
    <t>10kV岔新线453回路GJ新厂村 河边台区</t>
  </si>
  <si>
    <t>10kV岔新线453回路GJ新厂村 王家台区</t>
  </si>
  <si>
    <t>10kV岔新线453回路GJ新厂村 新厂新寨子台区</t>
  </si>
  <si>
    <t>10kV岔新线453回路GJ新厂村 集镇台区</t>
  </si>
  <si>
    <t>10kV集镇线462回路GJ耈街村 胡家村台区</t>
  </si>
  <si>
    <t>耈街乡耈街社区</t>
  </si>
  <si>
    <t>10kV集镇线462回路GJ耈街村 集镇1#台区</t>
  </si>
  <si>
    <t>10kV集镇线462回路GJ耈街村 集镇2#台区</t>
  </si>
  <si>
    <t>10kV集镇线462回路GJ耈街村 集镇3#台区</t>
  </si>
  <si>
    <t>10kV集镇线462回路GJ耈街村 集镇4#台区</t>
  </si>
  <si>
    <t>10kV集镇线462回路GJ耈街村 集镇5#台区</t>
  </si>
  <si>
    <t>10kV水炉线463回路GJ团山村 大厂台区</t>
  </si>
  <si>
    <t>耈街乡团山村</t>
  </si>
  <si>
    <t>10kV水炉线463回路GJ团山村 大干树台区</t>
  </si>
  <si>
    <t>10kV水炉线463回路GJ团山村 大麻栗树1#台区</t>
  </si>
  <si>
    <t>10kV水炉线463回路GJ水炉村 大丫口台区</t>
  </si>
  <si>
    <t>耈街乡水炉村</t>
  </si>
  <si>
    <t>10kV水炉线463回路GJ水炉村 桂花树1#台区</t>
  </si>
  <si>
    <t>10kV水炉线463回路GJ耈街村 汉家箐台区</t>
  </si>
  <si>
    <t>10kV水炉线463回路GJ团山村 虎街子1#台区</t>
  </si>
  <si>
    <t>10kV水炉线463回路GJ挖沙村 浪地台区</t>
  </si>
  <si>
    <t>耈街乡挖沙村</t>
  </si>
  <si>
    <t>10kV水炉线463回路GJ团山村 李家台区</t>
  </si>
  <si>
    <t>10kV水炉线463回路GJ水炉村 李家山1#台区</t>
  </si>
  <si>
    <t>10kV水炉线463回路GJ团山村 刘家台区</t>
  </si>
  <si>
    <t>10kV水炉线463回路GJ团山村 梅子箐台区</t>
  </si>
  <si>
    <t>10kV水炉线463回路GJ团山村 青山地台区</t>
  </si>
  <si>
    <t>10kV水炉线463回路GJ水炉村 三片石1#台区</t>
  </si>
  <si>
    <t>10kV水炉线463回路GJ挖沙村 商家台区</t>
  </si>
  <si>
    <t>10kV水炉线463回路GJ水炉村 石垭口1#台区</t>
  </si>
  <si>
    <t>10kV水炉线463回路GJ水炉村 水炉1#台区</t>
  </si>
  <si>
    <t>10kV水炉线463回路GJ挖沙村 村公所1#台区</t>
  </si>
  <si>
    <t>10kV水炉线463回路GJ挖沙村 刘家箐台区</t>
  </si>
  <si>
    <t>10kV水炉线463回路GJ团山村 下村台区</t>
  </si>
  <si>
    <t>10kV水炉线463回路GJ水炉村 小丙董1#台区</t>
  </si>
  <si>
    <t>10kV水炉线463回路GJ团山村 谢家村台区</t>
  </si>
  <si>
    <t>10kV水炉线463回路GJ水炉村 岩子脚1#台区</t>
  </si>
  <si>
    <t>10kV水炉线463回路GJ团山村 张家台区</t>
  </si>
  <si>
    <t>10kV水炉线463回路GJ耈街村 文化站台区</t>
  </si>
  <si>
    <t>10kV水炉线463回路GJ水炉村 桂花树2#台区</t>
  </si>
  <si>
    <t>10kV水炉线463回路GJ水炉村 李家山2#台区</t>
  </si>
  <si>
    <t>10kV水炉线463回路GJ水炉村 三片石2#台区</t>
  </si>
  <si>
    <t>10kV水炉线463回路GJ水炉村 石垭口2#台区</t>
  </si>
  <si>
    <t>10kV水炉线463回路GJ水炉村 水炉2#台区</t>
  </si>
  <si>
    <t>10kV水炉线463回路GJ水炉村 小丙董2#台区</t>
  </si>
  <si>
    <t>10kV水炉线463回路GJ水炉村 岩子脚2#台区</t>
  </si>
  <si>
    <t>10kV水炉线463回路GJ团山村 大麻栗树2#台区</t>
  </si>
  <si>
    <t>10kV水炉线463回路GJ团山村 虎街子2#台区</t>
  </si>
  <si>
    <t>10kV水炉线463回路GJ团山村 虎街子3#台区</t>
  </si>
  <si>
    <t>10kV水炉线463回路GJ挖沙村 村公所2#台区</t>
  </si>
  <si>
    <t>10kV水炉线463回路GJ挖沙村 左家台区</t>
  </si>
  <si>
    <t>10kV水炉线463回路GJ团山村 谢家2#台区</t>
  </si>
  <si>
    <t>10kV水炉线463回路GJ团山村 李家2#台区</t>
  </si>
  <si>
    <t>10kV水炉线463回路GJ团山村 张家2#台区</t>
  </si>
  <si>
    <t>10kV水炉线463回路GJ团山村 杨家山台区</t>
  </si>
  <si>
    <t>10kV珠街线464回路GJ耈街村 茶花箐台区</t>
  </si>
  <si>
    <t>10kV珠街线464回路GJ耈街村 土毒1#台区</t>
  </si>
  <si>
    <t>10kV珠街线464回路GJ耈街村 老街子台区</t>
  </si>
  <si>
    <t>10kV珠街线464回路GJ耈街村 龙滩台区</t>
  </si>
  <si>
    <t>10kV珠街线464回路GJ水炉村 下寨台区</t>
  </si>
  <si>
    <t>10kV珠街线464回路GJ耈街村 松坡台区</t>
  </si>
  <si>
    <t>10kV珠街线464回路GJ耈街村 黄家台区</t>
  </si>
  <si>
    <t>10kV珠街线464回路GJ耈街村 龙家山1#台区</t>
  </si>
  <si>
    <t>10kV珠街线464回路GJ耈街村 龙家山2#台区</t>
  </si>
  <si>
    <t>10kV珠街线464回路GJ耈街村 土毒2#台区</t>
  </si>
  <si>
    <t>10kV珠街线464回路GJ打平村 阿发上寨台区</t>
  </si>
  <si>
    <t>耈街乡打平村</t>
  </si>
  <si>
    <t>10kV珠街线464回路GJ打平村 村公所台区</t>
  </si>
  <si>
    <t>10kV珠街线464回路GJ打平村 大春树台区</t>
  </si>
  <si>
    <t>10kV珠街线464回路GJ打平村 大龙滩台区</t>
  </si>
  <si>
    <t>10kV珠街线464回路GJ打平村 大水塘台区</t>
  </si>
  <si>
    <t>10kV珠街线464回路GJ打平村 大寨台区</t>
  </si>
  <si>
    <t>10kV珠街线464回路GJ打平村 旧耈街台区</t>
  </si>
  <si>
    <t>10kV珠街线464回路GJ打平村 拉磨路台区</t>
  </si>
  <si>
    <t>10kV珠街线464回路GJ打平村 龙华中寨台区</t>
  </si>
  <si>
    <t>10kV珠街线464回路GJ打平村 弯弓桥台区</t>
  </si>
  <si>
    <t>10kV珠街线464回路GJ打平村 下米库台区</t>
  </si>
  <si>
    <t>10kV珠街线464回路GJ打平村 小龙滩1#台区</t>
  </si>
  <si>
    <t>10kV珠街线464回路GJ打平村 小龙滩2#台区</t>
  </si>
  <si>
    <t>10kV珠街线464回路GJ耈街村 陈塘1#台区</t>
  </si>
  <si>
    <t>10kV珠街线464回路GJ耈街村 陈塘2#台区</t>
  </si>
  <si>
    <t>10kV珠街线464回路GJ耈街村 施家洼1#台区</t>
  </si>
  <si>
    <t>10kV珠街线464回路GJ耈街村 施家洼2#台区</t>
  </si>
  <si>
    <t>10kV珠街线464回路GJ耈街村 瓦克台区</t>
  </si>
  <si>
    <t>10kV珠街线464回路GJ金马村 板桥台区</t>
  </si>
  <si>
    <t>耈街乡金马村</t>
  </si>
  <si>
    <t>10kV珠街线464回路GJ金马村 干路河台区</t>
  </si>
  <si>
    <t>10kV珠街线464回路GJ金马村 集贤1#台区</t>
  </si>
  <si>
    <t>10kV珠街线464回路GJ金马村 集贤2#台区</t>
  </si>
  <si>
    <t>10kV珠街线464回路GJ金马村 李家箐1#台区</t>
  </si>
  <si>
    <t>10kV珠街线464回路GJ金马村 李家箐2#台区</t>
  </si>
  <si>
    <t>10kV珠街线464回路GJ金马村 利东山1#台区</t>
  </si>
  <si>
    <t>10kV珠街线464回路GJ金马村 利东山2#台区</t>
  </si>
  <si>
    <t>10kV珠街线464回路GJ金马村 灵宝台区</t>
  </si>
  <si>
    <t>10kV珠街线464回路GJ金马村 穆家台区</t>
  </si>
  <si>
    <t>10kV珠街线464回路GJ金马村 平坦地台区</t>
  </si>
  <si>
    <t>10kV珠街线464回路GJ金马村 热水塘台区</t>
  </si>
  <si>
    <t>10kV珠街线464回路GJ金马村 田心台区</t>
  </si>
  <si>
    <t>10kV珠街线464回路GJ金马村 岩子根1#台区</t>
  </si>
  <si>
    <t>10kV珠街线464回路GJ金马村 岩子根2#台区</t>
  </si>
  <si>
    <t>10kV珠街线464回路GJ金马村 杨家1#台区</t>
  </si>
  <si>
    <t>10kV珠街线464回路GJ金马村 杨家2#台区</t>
  </si>
  <si>
    <t>10kV珠街线464回路GJ金马村 大寨子台区</t>
  </si>
  <si>
    <t>10kV珠街线464回路GJ金马村 毕家村台区</t>
  </si>
  <si>
    <t>10kV珠街线464回路GJ金马村 禹家台区</t>
  </si>
  <si>
    <t>10kV珠街线464回路GJ金马村 热水塘2#台区</t>
  </si>
  <si>
    <t>10kV珠街线464回路GJ打平村 阿发下寨台区</t>
  </si>
  <si>
    <t>10kV珠街线464回路GJ阿水村 阿贵台区</t>
  </si>
  <si>
    <t>耈街乡阿水村</t>
  </si>
  <si>
    <t>10kV珠街线464回路GJ栗木村 阿扎古台区</t>
  </si>
  <si>
    <t>耈街乡栗木村</t>
  </si>
  <si>
    <t>10kV珠街线464回路GJ阿水村 阿水箐台区</t>
  </si>
  <si>
    <t>10kV珠街线464回路GJ阿水村 丙龙台区</t>
  </si>
  <si>
    <t>10kV珠街线464回路GJ阿水村 打麦场台区</t>
  </si>
  <si>
    <t>10kV珠街线464回路GJ栗木村 大箐1#台区</t>
  </si>
  <si>
    <t>10kV珠街线464回路GJ栗木村 大箐2#台区</t>
  </si>
  <si>
    <t>10kV珠街线464回路GJ阿水村 上啊水台区</t>
  </si>
  <si>
    <t>10kV珠街线464回路GJ阿水村 上啊水2#台区</t>
  </si>
  <si>
    <t>10kV珠街线464回路GJ阿水村 下啊水1#台区</t>
  </si>
  <si>
    <t>10kV珠街线464回路GJ阿水村 下啊水2#台区</t>
  </si>
  <si>
    <t>10kV珠街线464回路GJ阿水村 下啊水3#台区</t>
  </si>
  <si>
    <t>10kV珠街线464回路GJ打平村 上安宁台区</t>
  </si>
  <si>
    <t>10kV珠街线464回路GJ打平村 锁水角台区</t>
  </si>
  <si>
    <t>10kV珠街线464回路GJ打平村 兔街子台区</t>
  </si>
  <si>
    <t>10kV珠街线464回路GJ打平村 下安宁台区</t>
  </si>
  <si>
    <t>10kV珠街线464回路GJ打平村 仙水洞台区</t>
  </si>
  <si>
    <t>10kV珠街线464回路GJ栗木村 江边台区</t>
  </si>
  <si>
    <t>10kV珠街线464回路GJ栗木村 马场台区</t>
  </si>
  <si>
    <t>10kV珠街线464回路GJ栗木村 田头台区</t>
  </si>
  <si>
    <t>10kV珠街线464回路GJ栗木村 歇厂台区</t>
  </si>
  <si>
    <t>10kV珠街线464回路GJ栗木村 中寨台区</t>
  </si>
  <si>
    <t>10kV珠街线464回路GJ栗木村 足口台区</t>
  </si>
  <si>
    <t>10kV珠街线464回路GJ栗木村 足口2#台区</t>
  </si>
  <si>
    <t>10kV珠街线464回路GJ土皮村 杞木林台区</t>
  </si>
  <si>
    <t>耈街乡土皮村</t>
  </si>
  <si>
    <t>10kV珠街线464回路GJ土皮村 李家寨台区</t>
  </si>
  <si>
    <t>10kV珠街线464回路GJ土皮村 大地1#台区</t>
  </si>
  <si>
    <t>10kV珠街线464回路GJ土皮村 大地2#台区</t>
  </si>
  <si>
    <t>10kV珠街线464回路GJ土皮村 三家村台区</t>
  </si>
  <si>
    <t>10kV珠街线464回路GJ土皮村 土皮三社台区</t>
  </si>
  <si>
    <t>10kV珠街线464回路GJ土皮村 熊家台区</t>
  </si>
  <si>
    <t>10kV庆美线473回路ZJ岔河村 儒子台区</t>
  </si>
  <si>
    <t>0.3232</t>
  </si>
  <si>
    <t xml:space="preserve"> 岔河村</t>
  </si>
  <si>
    <t>10kV庆美线473回路ZJ岔河村 百草台区</t>
  </si>
  <si>
    <t>岔河村</t>
  </si>
  <si>
    <t>10kV庆美线473回路ZJ岔河村 备务台区</t>
  </si>
  <si>
    <t>10kV庆美线473回路ZJ岔河村 岔河村公所台区</t>
  </si>
  <si>
    <t>10kV庆美线473回路ZJ岔河村 二此苦台区</t>
  </si>
  <si>
    <t>10kV庆美线473回路ZJ岔河村 古路1#台区</t>
  </si>
  <si>
    <t>10kV庆美线473回路ZJ岔河村 古路2#台区</t>
  </si>
  <si>
    <t>10kV庆美线473回路ZJ岔河村 古路3#台区</t>
  </si>
  <si>
    <t>10kV庆美线473回路ZJ岔河村 岔河河边台区</t>
  </si>
  <si>
    <t>10kV庆美线473回路ZJ岔河村 岔河老街子台区</t>
  </si>
  <si>
    <t>10kV庆美线473回路ZJ岔河村 落好台区</t>
  </si>
  <si>
    <t>10kV庆美线473回路ZJ岔河村 麦地台区</t>
  </si>
  <si>
    <t>10kV庆美线473回路ZJ岔河村 岔河上寨台区</t>
  </si>
  <si>
    <t>10kV庆美线473回路ZJ丛岗村 茶家台区</t>
  </si>
  <si>
    <t>丛岗村</t>
  </si>
  <si>
    <t>10kV庆美线473回路ZJ丛岗村 下寨台区</t>
  </si>
  <si>
    <t>10kV庆美线473回路ZJ庆美村 二母台区</t>
  </si>
  <si>
    <t>庆美村</t>
  </si>
  <si>
    <t>10kV庆美线473回路ZJ庆美村 戈黑2#台区</t>
  </si>
  <si>
    <t>10kV庆美线473回路ZJ庆美村 戈黑台区</t>
  </si>
  <si>
    <t>10kV庆美线473回路ZJ庆美村 字金长烤群台区</t>
  </si>
  <si>
    <t>10kV庆美线473回路ZJ庆美村 和平台区</t>
  </si>
  <si>
    <t>10kV庆美线473回路ZJ丛岗村 集镇1#台区</t>
  </si>
  <si>
    <t>10kV庆美线473回路ZJ庆美村 漭底台区</t>
  </si>
  <si>
    <t>10kV庆美线473回路ZJ庆美村 蜜色台区</t>
  </si>
  <si>
    <t>10kV庆美线473回路ZJ庆美村 村公所台区</t>
  </si>
  <si>
    <t>10kV庆美线473回路ZJ庆美村 小村台区</t>
  </si>
  <si>
    <t>10kV庆美线473回路ZJ庆美村 一叉台区</t>
  </si>
  <si>
    <t>10kV庆美线473回路ZJ岔河村 箐门口台区</t>
  </si>
  <si>
    <t>10kV庆美线473回路ZJ岔河村 箐门口上寨台区</t>
  </si>
  <si>
    <t>10kV庆美线473回路ZJ庆美村 山头台区</t>
  </si>
  <si>
    <t>10kV庆美线473回路ZJ岔河村 李家箐台区</t>
  </si>
  <si>
    <t>10kV金宝线474回路ZJ珠街村 百合烤群台区</t>
  </si>
  <si>
    <t>珠街村</t>
  </si>
  <si>
    <t>10kV金宝线474回路ZJ丛岗村 张家台区</t>
  </si>
  <si>
    <t>10kV金宝线474回路ZJ黑马村 大村台区</t>
  </si>
  <si>
    <t>黑马村</t>
  </si>
  <si>
    <t>10kV金宝线474回路ZJ黑马村 二布台区</t>
  </si>
  <si>
    <t>10kV金宝线474回路ZJ金宝村 高月台区</t>
  </si>
  <si>
    <t>金宝村</t>
  </si>
  <si>
    <t>10kV金宝线474回路ZJ黑马村 河边台区</t>
  </si>
  <si>
    <t>10kV金宝线474回路ZJ金宝村 村公所台区</t>
  </si>
  <si>
    <t>10kV金宝线474回路ZJ金宝村 河边台区</t>
  </si>
  <si>
    <t>10kV金宝线474回路ZJ金宝村 小村台区</t>
  </si>
  <si>
    <t>10kV金宝线474回路ZJ珠街村 居上台区</t>
  </si>
  <si>
    <t>10kV金宝线474回路ZJ珠街村 居下台区</t>
  </si>
  <si>
    <t>10kV金宝线474回路ZJ金宝村 具取台区</t>
  </si>
  <si>
    <t>10kV金宝线474回路ZJ丛岗村 李家台区</t>
  </si>
  <si>
    <t>0.426</t>
  </si>
  <si>
    <t>10kV金宝线474回路ZJ珠街村 路赶码安置点台区</t>
  </si>
  <si>
    <t>10kV金宝线474回路ZJ珠街村 路赶码台区</t>
  </si>
  <si>
    <t>10kV金宝线474回路ZJ黑马村 马桑台区</t>
  </si>
  <si>
    <t>10kV金宝线474回路ZJ金宝村 漭绪路台区</t>
  </si>
  <si>
    <t>10kV金宝线474回路ZJ黑马村 上村台区</t>
  </si>
  <si>
    <t>10kV金宝线474回路ZJ金宝村 上银台区</t>
  </si>
  <si>
    <t>10kV金宝线474回路ZJ黑马村 上元台区</t>
  </si>
  <si>
    <t>10kV金宝线474回路ZJ黑马村 瓦来渡台区</t>
  </si>
  <si>
    <t>10kV金宝线474回路ZJ黑马村 瓦窑台区</t>
  </si>
  <si>
    <t>10kV金宝线474回路ZJ金宝村 伟家台区</t>
  </si>
  <si>
    <t>10kV金宝线474回路ZJ黑马村 下打比台区</t>
  </si>
  <si>
    <t>10kV金宝线474回路ZJ黑马村 小村台区</t>
  </si>
  <si>
    <t>10kV金宝线474回路ZJ黑马村 中打比台区</t>
  </si>
  <si>
    <t>10kV金宝线474回路ZJ珠街村 百合2#台区</t>
  </si>
  <si>
    <t>10kV金宝线474回路ZJ珠街村 百合1#台区</t>
  </si>
  <si>
    <t>10kV金宝线474回路ZJ珠街村 利达中村台区</t>
  </si>
  <si>
    <t>10kV金宝线474回路ZJ珠街村 利达上村台区</t>
  </si>
  <si>
    <t>10kV金宝线474回路ZJ珠街村 汽柯台区</t>
  </si>
  <si>
    <t>10kV金宝线474回路ZJ珠街村 味叭台区</t>
  </si>
  <si>
    <t>10kV金宝线474回路ZJ珠街村 浪坝台区</t>
  </si>
  <si>
    <t>10kV金宝线474回路ZJ珠街村 庄房台区</t>
  </si>
  <si>
    <t>10kV金宝线474回路ZJ黑马村 上元安置点台区</t>
  </si>
  <si>
    <t>10kV金宝线474回路ZJ金宝村 高月安置点1#台区</t>
  </si>
  <si>
    <t>10kV金宝线474回路ZJ金宝村 高月安置点2#台区</t>
  </si>
  <si>
    <t>10kV金宝线474回路ZJ金宝村 银宝台区</t>
  </si>
  <si>
    <t>10kV金宝线474回路ZJ珠街村 居上罗新华烤群台区</t>
  </si>
  <si>
    <t>10kV金宝线474回路ZJ珠街村 利达大村台区</t>
  </si>
  <si>
    <t>10kV金宝线474回路ZJ珠街村 文庆台区</t>
  </si>
  <si>
    <t>10kV金宝线474回路ZJ黑马村 射故白台区</t>
  </si>
  <si>
    <t>10kV集镇线475回路ZJ丛岗村 集镇3#台区</t>
  </si>
  <si>
    <t>10kV集镇线475回路ZJ丛岗村 集镇4#台区</t>
  </si>
  <si>
    <t>10kV集镇线475回路ZJ丛岗村 集镇5#台区</t>
  </si>
  <si>
    <t>10kV集镇线475回路ZJ丛岗村 集镇6#台区</t>
  </si>
  <si>
    <t>10kV集镇线475回路ZJ丛岗村 集镇7#台区</t>
  </si>
  <si>
    <t>10kV羊街线476回路ZJ比此村 福一台区</t>
  </si>
  <si>
    <t>比此村</t>
  </si>
  <si>
    <t>10kV羊街线476回路ZJ比此村 福二台区</t>
  </si>
  <si>
    <t>10kV羊街线476回路ZJ比此村 福四台区</t>
  </si>
  <si>
    <t>10kV羊街线476回路ZJ比此村 福五台区</t>
  </si>
  <si>
    <t>10kV羊街线476回路ZJ比此村 村公所台区</t>
  </si>
  <si>
    <t>10kV羊街线476回路ZJ比此村 上三甲台区</t>
  </si>
  <si>
    <t>10kV羊街线476回路ZJ比此村 下田坝台区</t>
  </si>
  <si>
    <t>10kV羊街线476回路ZJ比此村 下新村台区</t>
  </si>
  <si>
    <t>10kV羊街线476回路ZJ比此村 沿江台区</t>
  </si>
  <si>
    <t>10kV羊街线476回路ZJ比此村 沿星台区</t>
  </si>
  <si>
    <t>10kV羊街线476回路ZJ比此村 1#提水站台区</t>
  </si>
  <si>
    <t>10kV羊街线476回路ZJ比此村 2#提水站台区</t>
  </si>
  <si>
    <t>10kV羊街线476回路ZJ比此村 3#提水站台区</t>
  </si>
  <si>
    <t>10kV羊街线476回路ZJ比此村 比此新村安置点台区</t>
  </si>
  <si>
    <t>10kV羊街线476回路ZJ比此村 福六台区</t>
  </si>
  <si>
    <t>10kV羊街线476回路ZJ比此村 罗维平烤群台区</t>
  </si>
  <si>
    <t>10kV羊街线476回路ZJ比此村 罗中先烤群台区</t>
  </si>
  <si>
    <t>10kV羊街线476回路ZJ羊街村 段冉烤群台区</t>
  </si>
  <si>
    <t>羊街村</t>
  </si>
  <si>
    <t>10kV羊街线476回路ZJ羊街村 高山台区</t>
  </si>
  <si>
    <t>10kV羊街线476回路ZJ羊街村 得去台区</t>
  </si>
  <si>
    <t>10kV羊街线476回路ZJ羊街村 丫口烤群房台区</t>
  </si>
  <si>
    <t>10kV羊街线476回路ZJ羊街村 阿克地台区</t>
  </si>
  <si>
    <t>10kV羊街线476回路ZJ羊街村 兴龙台区</t>
  </si>
  <si>
    <t>10kV羊街线476回路ZJ羊街村 兴寨1#台区</t>
  </si>
  <si>
    <t>10kV羊街线476回路ZJ羊街村 村公所台区</t>
  </si>
  <si>
    <t>10kV羊街线476回路ZJ羊街村 兴寨2#台区</t>
  </si>
  <si>
    <t>10kV羊街线476回路ZJ羊街村 文星台区</t>
  </si>
  <si>
    <t>10kV羊街线476回路ZJ羊街村 下文昌台区</t>
  </si>
  <si>
    <t>10kV羊街线476回路ZJ羊街村 丫口台区</t>
  </si>
  <si>
    <t>10kV羊街线476回路ZJ羊街村 赵建清烤群房台区</t>
  </si>
  <si>
    <t>10kV羊街线476回路ZJ羊街村 路故台区</t>
  </si>
  <si>
    <t>10kV羊街线476回路ZJ羊街村 平原台区</t>
  </si>
  <si>
    <t>10kV羊街线476回路ZJ羊街村 平原2#台区</t>
  </si>
  <si>
    <t>10kV羊街线476回路ZJ羊街村 上文昌台区</t>
  </si>
  <si>
    <t>10kV羊街线476回路ZJ谷满村 上依台区</t>
  </si>
  <si>
    <t>谷满村</t>
  </si>
  <si>
    <t>10kV羊街线476回路ZJ谷满村 文毕台区</t>
  </si>
  <si>
    <t>10kV羊街线476回路ZJ谷满村 文华台区</t>
  </si>
  <si>
    <t>10kV羊街线476回路ZJ谷满村 下依台区</t>
  </si>
  <si>
    <t>10kV羊街线476回路ZJ谷满村 村公所台区</t>
  </si>
  <si>
    <t>10kV羊街线476回路ZJ谷满村 汉家台区</t>
  </si>
  <si>
    <t>10kV羊街线476回路ZJ谷满村 康巴台区</t>
  </si>
  <si>
    <t>10kV羊街线476回路ZJ谷满村 慢富路台区</t>
  </si>
  <si>
    <t>10kV羊街线476回路ZJ谷满村 元市台区</t>
  </si>
  <si>
    <t>10kV羊街线476回路ZJ谷满村 周家台区</t>
  </si>
  <si>
    <t>10kV羊街线476回路ZJ谷满村 元星台区</t>
  </si>
  <si>
    <t>10kV羊街线476回路ZJ谷满村 中依码台区</t>
  </si>
  <si>
    <t>10kV子堂线477回路ZJ子堂村 撒里皮台区</t>
  </si>
  <si>
    <t>子堂村</t>
  </si>
  <si>
    <t>10kV子堂线477回路ZJ子堂村 打比码台区</t>
  </si>
  <si>
    <t>10kV子堂线477回路ZJ子堂村 安山台区</t>
  </si>
  <si>
    <t>10kV子堂线477回路ZJ羊街村 芭蕉林台区</t>
  </si>
  <si>
    <t>10kV子堂线477回路ZJ羊街村 巴下台区</t>
  </si>
  <si>
    <t>10kV子堂线477回路ZJ羊街村 比巴后山台区</t>
  </si>
  <si>
    <t>10kV子堂线477回路ZJ子堂村 比基台区</t>
  </si>
  <si>
    <t>10kV子堂线477回路ZJ羊街村 比上台区</t>
  </si>
  <si>
    <t>10kV子堂线477回路ZJ丛岗村 六旭台区</t>
  </si>
  <si>
    <t>10kV子堂线477回路ZJ丛岗村 文墨台区</t>
  </si>
  <si>
    <t>10kV子堂线477回路ZJ丛岗村 文耐台区</t>
  </si>
  <si>
    <t>10kV子堂线477回路ZJ丛岗村 夏家台区</t>
  </si>
  <si>
    <t>10kV子堂线477回路ZJ丛岗村 字宗地台区</t>
  </si>
  <si>
    <t>10kV子堂线477回路ZJ丛岗村 文墨段兴平烤群台区</t>
  </si>
  <si>
    <t>10kV子堂线477回路ZJ子堂村 江外台区</t>
  </si>
  <si>
    <t>10kV子堂线477回路ZJ珠街村 勒菜台区</t>
  </si>
  <si>
    <t>10kV子堂线477回路ZJ子堂村 利皮台区</t>
  </si>
  <si>
    <t>10kV子堂线477回路ZJ丛岗村 马街槽烤群台区</t>
  </si>
  <si>
    <t>10kV子堂线477回路ZJ子堂村 上茶台区</t>
  </si>
  <si>
    <t>10kV子堂线477回路ZJ子堂村 下比巴台区</t>
  </si>
  <si>
    <t>10kV子堂线477回路ZJ子堂村 下茶台区</t>
  </si>
  <si>
    <t>10kV子堂线477回路ZJ子堂村 殷家台区</t>
  </si>
  <si>
    <t>10kV子堂线477回路ZJ子堂村 子堂台区</t>
  </si>
  <si>
    <t>10kV子堂线477回路ZJ羊街村 比下台区</t>
  </si>
  <si>
    <t>10kV子堂线477回路ZJ从岗村 文耐对门山烟区台区</t>
  </si>
  <si>
    <t>从岗村</t>
  </si>
  <si>
    <t>10kV子堂线477回路ZJ丛岗村 龚绍海烤房群台区</t>
  </si>
  <si>
    <t>10kV子堂线477回路ZJ羊街村 巴上台区</t>
  </si>
  <si>
    <t>10kV子堂线477回路ZJ羊街村 巴上2#台区</t>
  </si>
  <si>
    <t>10kV子堂线477回路ZJ子堂村 1#提水站台区</t>
  </si>
  <si>
    <t>10kV子堂线477回路ZJ子堂村 2#提水站台区</t>
  </si>
  <si>
    <t>10kV芒赖线434回路芒赖村大菜田台区</t>
  </si>
  <si>
    <t>芒赖村</t>
  </si>
  <si>
    <t>10kV芒赖线434回路大地村大地1#台区</t>
  </si>
  <si>
    <t>大地村</t>
  </si>
  <si>
    <t>10kV芒赖线434回路大地村大地2#台区</t>
  </si>
  <si>
    <t>10kV芒赖线434回路大地村大地3#台区</t>
  </si>
  <si>
    <t>10kV芒赖线434回路柯街村瓦匠房台区</t>
  </si>
  <si>
    <t>柯街村</t>
  </si>
  <si>
    <t>10kV芒赖线434回路柯街村大良田台区</t>
  </si>
  <si>
    <t>10kV芒赖线434回路柯街村海子田台区</t>
  </si>
  <si>
    <t>10kV芒赖线434回路柯街村老街子台区</t>
  </si>
  <si>
    <t>10kV芒赖线434回路柯街村田头台区</t>
  </si>
  <si>
    <t>10kV芒赖线434回路芒赖村马桑林1#台区</t>
  </si>
  <si>
    <t>10kV芒赖线434回路芒赖村马桑林2#台区</t>
  </si>
  <si>
    <t>10kV芒赖线434回路芒赖村罗毕台区</t>
  </si>
  <si>
    <t>10kV芒赖线434回路芒赖村芒映联山台区</t>
  </si>
  <si>
    <t>10kV芒赖线434回路芒赖村芒赖缅寺台区</t>
  </si>
  <si>
    <t>10kV芒赖线434回路芒赖村沙沟沙河台区</t>
  </si>
  <si>
    <t>10kV芒赖线434回路芒赖村瓦窑台区</t>
  </si>
  <si>
    <t>10kV芒赖线434回路芒赖村小龙潭台区</t>
  </si>
  <si>
    <t>10kV芒赖线434回路柯街村三家村台区</t>
  </si>
  <si>
    <t>10kV芒赖线434回路芒赖村施家洼台区</t>
  </si>
  <si>
    <t>10kV芒赖线434回路柯街村小团山台区</t>
  </si>
  <si>
    <t>10kV芒赖线434回路柯街村羊山洼台区</t>
  </si>
  <si>
    <t>10kV立斯达线435回路柯街村茶山地烤房台区</t>
  </si>
  <si>
    <t>10kV立斯达线435回路柯街村挂山地烤房台区</t>
  </si>
  <si>
    <t>10kV立斯达线435回路柯街村红坡台区</t>
  </si>
  <si>
    <t>10kV立斯达线435回路柯街村龙潭台区</t>
  </si>
  <si>
    <t>10kV立斯达线435回路柯街村相毕台区</t>
  </si>
  <si>
    <t>10kV立斯达线435回路柯街村小街寺2#台区</t>
  </si>
  <si>
    <t>10kV立斯达线435回路柯街村小街寺台区</t>
  </si>
  <si>
    <t>10kV立斯达线435回路柯街村学堂台区</t>
  </si>
  <si>
    <t>10kV立斯达线435回路柯街村鸭子塘台区</t>
  </si>
  <si>
    <t>10kV立斯达线435回路柯街村渔潭台区</t>
  </si>
  <si>
    <t>10kV立斯达线435回路柯街村农场2#台区</t>
  </si>
  <si>
    <t>10kV立斯达线435回路立斯达村大平地台区</t>
  </si>
  <si>
    <t>立斯达村</t>
  </si>
  <si>
    <t>10kV立斯达线435回路立斯达村大田台区</t>
  </si>
  <si>
    <t>10kV立斯达线435回路立斯达村大田2#台区</t>
  </si>
  <si>
    <t>10kV立斯达线435回路立斯达村二道水台区</t>
  </si>
  <si>
    <t>10kV立斯达线435回路立斯达村丫口子台区</t>
  </si>
  <si>
    <t>10kV立斯达线435回路立斯达村胡家山台区</t>
  </si>
  <si>
    <t>10kV立斯达线435回路立斯达村荒田山台区</t>
  </si>
  <si>
    <t>10kV立斯达线435回路立斯达村甲山台区</t>
  </si>
  <si>
    <t>10kV立斯达线435回路立斯达村开纳台区</t>
  </si>
  <si>
    <t>10kV立斯达线435回路立斯达村平田台区</t>
  </si>
  <si>
    <t>10kV立斯达线435回路立斯达村山林果台区</t>
  </si>
  <si>
    <t>10kV立斯达线435回路立斯达村石门坎台区</t>
  </si>
  <si>
    <t>10kV立斯达线435回路立斯达村响水河台区</t>
  </si>
  <si>
    <t>10kV立斯达线435回路立斯达村张家箐台区</t>
  </si>
  <si>
    <t>10kV立斯达线435回路立斯达村周家山台区</t>
  </si>
  <si>
    <t>10kV立斯达线435回路立斯达村立斯达台区</t>
  </si>
  <si>
    <t>10kV沙坝线437回路柯街村半个山台区</t>
  </si>
  <si>
    <t>10kV沙坝线437回路柯街村大湾田台区</t>
  </si>
  <si>
    <t xml:space="preserve"> 10kV沙坝线437回路柯街村花田台区</t>
  </si>
  <si>
    <t>10kV沙坝线437回路柯街村柯街农场1#台区</t>
  </si>
  <si>
    <t>10kV沙坝线437回路联合村大洼台区</t>
  </si>
  <si>
    <t>联合村</t>
  </si>
  <si>
    <t>10kV沙坝线437回路联合村红泥坝台区</t>
  </si>
  <si>
    <t>10kV沙坝线437回路联合村花树园台区</t>
  </si>
  <si>
    <t>10kV沙坝线437回路联合村酒房台区</t>
  </si>
  <si>
    <t>10kV沙坝线437回路联合村平庄台区</t>
  </si>
  <si>
    <t>10kV沙坝线437回路联合村青树1#变</t>
  </si>
  <si>
    <t>10kV沙坝线437回路联合村青树2#变</t>
  </si>
  <si>
    <t>10kV沙坝线437回路联合村三八沟台区</t>
  </si>
  <si>
    <t>10kV沙坝线437回路联合村上寨台区</t>
  </si>
  <si>
    <t>10kV沙坝线437回路联合村下新寨台区</t>
  </si>
  <si>
    <t>10kV沙坝线437回路联合村小河边台区</t>
  </si>
  <si>
    <t>10kV沙坝线437回路联合村新平台区</t>
  </si>
  <si>
    <t>10kV沙坝线437回路联合村新桥台区</t>
  </si>
  <si>
    <t>10kV沙坝线437回路联合村中寨1#台区</t>
  </si>
  <si>
    <t>10kV沙坝线437回路联合村中寨2#台区</t>
  </si>
  <si>
    <t>10kV沙坝线437回路联合村集镇台区</t>
  </si>
  <si>
    <t>10kV沙坝线437回路联合村小河边移民安置点台区</t>
  </si>
  <si>
    <t>10kV沙坝线437回路柯街村平场子烤房台区</t>
  </si>
  <si>
    <t>10kV沙坝线437回路沙坝村峨头山1#台区</t>
  </si>
  <si>
    <t>沙坝村村</t>
  </si>
  <si>
    <t>10kV沙坝线437回路沙坝村峨头山2#台区</t>
  </si>
  <si>
    <t>10kV沙坝线437回路沙坝村何家园台区</t>
  </si>
  <si>
    <t>10kV沙坝线437回路沙坝村立巴兔台区</t>
  </si>
  <si>
    <t>10kV沙坝线437回路沙坝村清河台区</t>
  </si>
  <si>
    <t>10kV沙坝线437回路沙坝村沙坝台区</t>
  </si>
  <si>
    <t>10kV沙坝线437回路沙坝村水平台区</t>
  </si>
  <si>
    <t>10kV沙坝线437回路沙坝村香蕉园台区</t>
  </si>
  <si>
    <t>10kV腊邑线439回路柯街村大桥台区</t>
  </si>
  <si>
    <t>10kV腊邑线439回路大地村青树台区</t>
  </si>
  <si>
    <t>10kV腊邑线439回路腊邑村蚕豆田台区</t>
  </si>
  <si>
    <t>腊邑村</t>
  </si>
  <si>
    <t>10kV腊邑线439回路腊邑村长洼台区</t>
  </si>
  <si>
    <t>10kV腊邑线439回路腊邑村背阴寨台区</t>
  </si>
  <si>
    <t>10kV腊邑线439回路腊邑村村公所台区</t>
  </si>
  <si>
    <t>10kV腊邑线439回路腊邑村奎角2#台区</t>
  </si>
  <si>
    <t>10kV腊邑线439回路腊邑村小寨台区</t>
  </si>
  <si>
    <t>10kV腊邑线439回路腊邑村园子台区</t>
  </si>
  <si>
    <t>10kV腊邑线439回路腊邑村红岩台区</t>
  </si>
  <si>
    <t>10kV腊邑线439回路腊邑村奎角台区</t>
  </si>
  <si>
    <t>10kV腊邑线439回路腊邑村下竹寨台区</t>
  </si>
  <si>
    <t>10kV腊邑线439回路腊邑村硝塘台区</t>
  </si>
  <si>
    <t>10kV腊邑线439回路腊邑村新寨台区</t>
  </si>
  <si>
    <t>10kV腊邑线439回路沙坝村打秋树台区</t>
  </si>
  <si>
    <t>10kV腊邑线439回路沙坝村大迟田台区</t>
  </si>
  <si>
    <t>10kV腊邑线439回路松林村大柏树台区</t>
  </si>
  <si>
    <t>松林村</t>
  </si>
  <si>
    <t>10kV腊邑线439回路松林村黑岩子台区</t>
  </si>
  <si>
    <t>10kV腊邑线439回路松林村新光台区</t>
  </si>
  <si>
    <t>10kV腊邑线439回路松林村老爬坑台区</t>
  </si>
  <si>
    <t>10kV腊邑线439回路松林村蚂蚱洼台区</t>
  </si>
  <si>
    <t>10kV腊邑线439回路松林村石龙坡台区</t>
  </si>
  <si>
    <t>10kV腊邑线439回路松林村小腊邑台区</t>
  </si>
  <si>
    <t>10kV腊邑线439回路松林村新庄台区</t>
  </si>
  <si>
    <t>10kV腊邑线439回路松林村鱼塘1#台区</t>
  </si>
  <si>
    <t>10kV腊邑线439回路松林村橄榄洼台区</t>
  </si>
  <si>
    <t>10kV腊邑线439回路松林村箐门口台区</t>
  </si>
  <si>
    <t>10kV集镇线441回路大地村大树台区</t>
  </si>
  <si>
    <t>10kV集镇线441回路柯街村集镇7#台区</t>
  </si>
  <si>
    <t>10kV集镇线441回路柯街村集镇1#变</t>
  </si>
  <si>
    <t>10kV集镇线441回路柯街村集镇2#变</t>
  </si>
  <si>
    <t>10kV集镇线441回路柯街村集镇3#变</t>
  </si>
  <si>
    <t>10kV集镇线441回路柯街村集镇4#变</t>
  </si>
  <si>
    <t>10kV集镇线441回路柯街村集镇5#变</t>
  </si>
  <si>
    <t>10kV集镇线441回路柯街村集镇6#变</t>
  </si>
  <si>
    <t>10kV集镇线441回路柯街集镇惠民小区台区</t>
  </si>
  <si>
    <t>10kV集镇线441回路小半个山1#变</t>
  </si>
  <si>
    <t>10kV集镇线441回路小半个山2#变</t>
  </si>
  <si>
    <t>10kV集镇线441回路柯街小横山台区</t>
  </si>
  <si>
    <t>10kV集镇线441回路柯街政府台区</t>
  </si>
  <si>
    <t>10kV集镇线441回路昌宁县腾宏房地产开发有限责任公司台区</t>
  </si>
  <si>
    <t>10kV集镇线441回路集镇8#台区</t>
  </si>
  <si>
    <t>10kV集镇线441回路集镇9#台区</t>
  </si>
  <si>
    <t>10kV扁瓦线442回路扁瓦村扁瓦台区</t>
  </si>
  <si>
    <t>扁瓦村</t>
  </si>
  <si>
    <t>10kV扁瓦线442回路扁瓦村董家寨台区</t>
  </si>
  <si>
    <t>10kV扁瓦线442回路扁瓦村二沟尾台区</t>
  </si>
  <si>
    <t>10kV扁瓦线442回路扁瓦村小寨台区</t>
  </si>
  <si>
    <t>10kV扁瓦线442回路扁瓦村后寨台区</t>
  </si>
  <si>
    <t>10kV扁瓦线442回路扁瓦村金家寨台区</t>
  </si>
  <si>
    <t>扁瓦村山头寨台区关10kV扁瓦线442回路扁瓦村山头寨台区</t>
  </si>
  <si>
    <t>10kV扁瓦线442回路扁瓦村山尾子台区</t>
  </si>
  <si>
    <t>10kV扁瓦线442回路扁瓦村桃子树田台区</t>
  </si>
  <si>
    <t>10kV扁瓦线442回路扁瓦村团岩台区</t>
  </si>
  <si>
    <t>10kV扁瓦线442回路扁瓦村王家寨2#台区</t>
  </si>
  <si>
    <t>10kV扁瓦线442回路扁瓦村王家寨台区</t>
  </si>
  <si>
    <t>10kV扁瓦线442回路扁瓦村秀雅台区</t>
  </si>
  <si>
    <t>10kV扁瓦线442回路扁瓦村羊毛土台区</t>
  </si>
  <si>
    <t>10kV扁瓦线442回路扁瓦村英窝台区</t>
  </si>
  <si>
    <t>10kV扁瓦线442回路扁瓦村禹家寨台区</t>
  </si>
  <si>
    <t>10kV扁瓦线442回路大水平村里拐台区</t>
  </si>
  <si>
    <t>大水平村</t>
  </si>
  <si>
    <t>10kV扁瓦线442回路大水平村龙井台区</t>
  </si>
  <si>
    <t>10kV扁瓦线442回路大水平村邑扎台区</t>
  </si>
  <si>
    <t>10kV扁瓦线442回路大水平村鱼塘台区</t>
  </si>
  <si>
    <t>10kV扁瓦线442回路柯街村红泥田台区</t>
  </si>
  <si>
    <t>10kV扁瓦线442回路柯街村施家田台区</t>
  </si>
  <si>
    <t>10kV扁瓦线442回路仙岳村背阴山台区</t>
  </si>
  <si>
    <t>仙岳村</t>
  </si>
  <si>
    <t>10kV扁瓦线442回路仙岳村胡家寨台区</t>
  </si>
  <si>
    <t>10kV扁瓦线442回路仙岳村仓房台区</t>
  </si>
  <si>
    <t>10kV扁瓦线442回路仙岳村仓房小水井台区</t>
  </si>
  <si>
    <t>10kV扁瓦线442回路仙岳村村公所台区</t>
  </si>
  <si>
    <t>10kV扁瓦线442回路仙岳村大岔路台区</t>
  </si>
  <si>
    <t>10kV扁瓦线442回路仙岳村大田台区</t>
  </si>
  <si>
    <t>10kV扁瓦线442回路仙岳村李家寨台区</t>
  </si>
  <si>
    <t>10kV扁瓦线442回路仙岳村立巴替台区</t>
  </si>
  <si>
    <t xml:space="preserve"> 10kV扁瓦线442回路仙岳村陆家寨台区</t>
  </si>
  <si>
    <t>10kV扁瓦线442回路仙岳村麻林台区</t>
  </si>
  <si>
    <t>10kV扁瓦线442回路仙岳村马驮子台区</t>
  </si>
  <si>
    <t>10kV扁瓦线442回路仙岳村杨家寨台区</t>
  </si>
  <si>
    <t>10kV扁瓦线442回路仙岳村寨子头台区</t>
  </si>
  <si>
    <t>10kV扁瓦线442回路仙岳村杞木林台区</t>
  </si>
  <si>
    <t>10kV扁瓦线442回路玉地里村马家箐台区</t>
  </si>
  <si>
    <t>玉地理村</t>
  </si>
  <si>
    <t>10kV扁瓦线442回路玉地里村青山2#台区</t>
  </si>
  <si>
    <t>10kV扁瓦线442回路玉地里村青山台区</t>
  </si>
  <si>
    <t>10kV扁瓦线442回路玉地里村新寨2#台区</t>
  </si>
  <si>
    <t>10kV扁瓦线442回路玉地里村竹麻箐2#台区</t>
  </si>
  <si>
    <t>10kV扁瓦线442回路玉地里村阿羊地台区</t>
  </si>
  <si>
    <t>10kV扁瓦线442回路玉地里村汤家寨台区</t>
  </si>
  <si>
    <t>10kV扁瓦线442回路玉地里村新寨台区</t>
  </si>
  <si>
    <t>10kV扁瓦线442回路玉地里村竹麻箐1#台区</t>
  </si>
  <si>
    <t>10kV邑林线481回路邑林村八字坟1#台区</t>
  </si>
  <si>
    <t>邑林村</t>
  </si>
  <si>
    <t xml:space="preserve"> 10kV邑林线481回路邑林村八字坟2#台区</t>
  </si>
  <si>
    <t>10kV邑林线481回路邑林村柏树台区</t>
  </si>
  <si>
    <t xml:space="preserve"> 10kV邑林线481回路邑林村大平地台区</t>
  </si>
  <si>
    <t xml:space="preserve"> 10kV邑林线481回路邑林村官庄台区</t>
  </si>
  <si>
    <t xml:space="preserve"> 10kV邑林线481回路邑林村旧寨台区</t>
  </si>
  <si>
    <t xml:space="preserve"> 10kV邑林线481回路邑林村马场台区</t>
  </si>
  <si>
    <t>10kV邑林线481回路邑林村芒棒台区</t>
  </si>
  <si>
    <t>10kV邑林线481回路邑林村闷沟台区</t>
  </si>
  <si>
    <t>10kV邑林线481回路邑林村平田台区</t>
  </si>
  <si>
    <t>10kV邑林线481回路邑林村团山料田1#台区</t>
  </si>
  <si>
    <t xml:space="preserve"> 10kV邑林线481回路邑林村团山料田2#台区</t>
  </si>
  <si>
    <t>10kV邑林线481回路邑林村先锋台区</t>
  </si>
  <si>
    <t xml:space="preserve"> 10kV邑林线481回路邑林村硝塘台区</t>
  </si>
  <si>
    <t>10kV邑林线481回路邑林村新田1#台区</t>
  </si>
  <si>
    <t>10kV邑林线481回路邑林村新田2#台区</t>
  </si>
  <si>
    <t>10kV邑林线481回路邑林村新田头台区</t>
  </si>
  <si>
    <t>10kV卡斯集镇线484回路卡斯村谷洞山台区</t>
  </si>
  <si>
    <t>卡斯村</t>
  </si>
  <si>
    <t>10kV卡斯集镇线484回路卡斯村葫芦口台区</t>
  </si>
  <si>
    <t>10kV卡斯集镇线484回路卡斯村集镇2#台区</t>
  </si>
  <si>
    <t>10kV卡斯集镇线484回路卡斯村集镇3#台区</t>
  </si>
  <si>
    <t>10kV卡斯集镇线484回路卡斯村集镇4#台区</t>
  </si>
  <si>
    <t>10kV卡斯集镇线484回路卡斯村集镇5#台区</t>
  </si>
  <si>
    <t>10kV卡斯集镇线484回路卡斯村赵家台区</t>
  </si>
  <si>
    <t>10kV卡斯集镇线484回路卡斯村集镇1#台区</t>
  </si>
  <si>
    <t>10kV卡斯集镇线484回路龙潭村白马河台区</t>
  </si>
  <si>
    <t>10kV卡斯集镇线484回路龙潭村大桥头2#台区</t>
  </si>
  <si>
    <t>龙潭村</t>
  </si>
  <si>
    <t>10kV卡斯集镇线484回路龙潭村大桥头1#台区</t>
  </si>
  <si>
    <t>10kV卡斯集镇线484回路龙潭村芒尾台区</t>
  </si>
  <si>
    <t>10kV卡斯集镇线484回路卡斯村唐家田1#台区</t>
  </si>
  <si>
    <t>10kV卡斯集镇线484回路卡斯村唐家田2#台区</t>
  </si>
  <si>
    <t>10kV卡斯集镇线484回路卡斯村沙坝队台区</t>
  </si>
  <si>
    <t>10kV兰山线485回路广邑村茶花山台区</t>
  </si>
  <si>
    <t>广邑村</t>
  </si>
  <si>
    <t>10kV兰山线485回路广邑村抄纸房台区</t>
  </si>
  <si>
    <t>10kV兰山线485回路广邑村抄纸房外寨台区</t>
  </si>
  <si>
    <t>10kV兰山线485回路广邑村公所台区</t>
  </si>
  <si>
    <t>10kV兰山线485回路广邑村晃塘台区</t>
  </si>
  <si>
    <t>10kV兰山线485回路广邑村枯桶寨台区</t>
  </si>
  <si>
    <t>10kV兰山线485回路广邑村浪坝塘台区</t>
  </si>
  <si>
    <t>10kV兰山线485回路广邑村李子洼台区</t>
  </si>
  <si>
    <t>10kV兰山线485回路广邑村马白易台区</t>
  </si>
  <si>
    <t>10kV兰山线485回路广邑村沙石寨台区</t>
  </si>
  <si>
    <t>10kV兰山线485回路广邑村塘子边台区</t>
  </si>
  <si>
    <t>10kV兰山线485回路广邑村新寨子台区</t>
  </si>
  <si>
    <t>10kV兰山线485回路广邑村菖蒲塘台区</t>
  </si>
  <si>
    <t>10kV兰山线485回路卡斯村荷花房台区</t>
  </si>
  <si>
    <t>10kV兰山线485回路卡斯村姚安台区</t>
  </si>
  <si>
    <t>10kV兰山线485回路客邑村八叉树台区</t>
  </si>
  <si>
    <t>客邑村</t>
  </si>
  <si>
    <t>10kV兰山线485回路客邑村白沙水台区</t>
  </si>
  <si>
    <t>10kV兰山线485回路客邑村大平地台区</t>
  </si>
  <si>
    <t>10kV兰山线485回路客邑村村公所台区</t>
  </si>
  <si>
    <t>10kV兰山线485回路客邑村九个山台区</t>
  </si>
  <si>
    <t>10kV兰山线485回路客邑村沙沟台区</t>
  </si>
  <si>
    <t>10kV兰山线485回路客邑村箐门口台区</t>
  </si>
  <si>
    <t>10kV兰山线485回路兰山村刺竹山台区</t>
  </si>
  <si>
    <t>兰山村</t>
  </si>
  <si>
    <t>10kV兰山线485回路兰山村大树台区</t>
  </si>
  <si>
    <t>10kV兰山线485回路兰山村二道桥台区</t>
  </si>
  <si>
    <t>10kV兰山线485回路兰山村隔接台区</t>
  </si>
  <si>
    <t>10kV兰山线485回路兰山村村公所台区</t>
  </si>
  <si>
    <t>10kV兰山线485回路兰山村花红树台区</t>
  </si>
  <si>
    <t>10kV兰山线485回路兰山村磨老邓台区</t>
  </si>
  <si>
    <t>10kV兰山线485回路兰山村三岔洼台区</t>
  </si>
  <si>
    <t>10kV兰山线485回路兰山村沙寨台区</t>
  </si>
  <si>
    <t>10kV兰山线485回路兰山村窝子寨台区</t>
  </si>
  <si>
    <t>10kV兰山线485回路兰山村幸福山庄台区</t>
  </si>
  <si>
    <t>10kV兰山线485回路兰山村杨家地台区</t>
  </si>
  <si>
    <t>10kV兰山线485回路兰山村一旮旯台区</t>
  </si>
  <si>
    <t>10kV兰山线485回路龙潭村大木桥台区</t>
  </si>
  <si>
    <t>10kV兰山线485回路龙潭村大青树1#台区</t>
  </si>
  <si>
    <t>10kV兰山线485回路龙潭村大青树2#台区</t>
  </si>
  <si>
    <t>10kV兰山线485回路龙潭村大青树3#台区</t>
  </si>
  <si>
    <t>10kV兰山线485回路龙潭村大田台区</t>
  </si>
  <si>
    <t>10kV兰山线485回路龙潭村和平台区</t>
  </si>
  <si>
    <t>10kV兰山线485回路龙潭村九棵树台区</t>
  </si>
  <si>
    <t>10kV兰山线485回路龙潭村龙潭台区</t>
  </si>
  <si>
    <t>10kV兰山线485回路龙潭村芒旧山台区</t>
  </si>
  <si>
    <t>10kV兰山线485回路龙潭村棋盘寺台区</t>
  </si>
  <si>
    <t>10kV兰山线485回路龙潭村三丘田台区</t>
  </si>
  <si>
    <t>10kV兰山线485回路龙潭村山鼻子台区</t>
  </si>
  <si>
    <t>10kV兰山线485回路龙潭村新街坝台区</t>
  </si>
  <si>
    <t>10kV兰山线485回路毛寨村芭蕉林台区</t>
  </si>
  <si>
    <t>毛寨村</t>
  </si>
  <si>
    <t>10kV兰山线485回路毛寨村大路脚台区</t>
  </si>
  <si>
    <t>10kV兰山线485回路毛寨村村公所台区</t>
  </si>
  <si>
    <t>10kV兰山线485回路毛寨村里白外台区</t>
  </si>
  <si>
    <t>10kV兰山线485回路毛寨村平子地台区</t>
  </si>
  <si>
    <t>10kV兰山线485回路毛寨村山头寨台区</t>
  </si>
  <si>
    <t>10kV兰山线485回路毛寨村坡脚台区</t>
  </si>
  <si>
    <t>110kV兰山线485回路龙潭村大田2#台区</t>
  </si>
  <si>
    <t>10kV大塘新谷线486回路大水平村小猪厂台区</t>
  </si>
  <si>
    <t>10kV大塘新谷线486回路卡斯村阿背寨台区</t>
  </si>
  <si>
    <t>大塘村</t>
  </si>
  <si>
    <t>10kV大塘新谷线486回路大塘村啊六寨台区</t>
  </si>
  <si>
    <t>10kV大塘新谷线486回路大塘村白沙水台区</t>
  </si>
  <si>
    <t>10kV大塘新谷线486回路大塘村茶叶箐安置点台区</t>
  </si>
  <si>
    <t>10kV大塘新谷线486回路大塘村茶叶箐台区</t>
  </si>
  <si>
    <t>10kV大塘新谷线486回路大塘村大竹林台区</t>
  </si>
  <si>
    <t>10kV大塘新谷线486回路大塘村滴水台区</t>
  </si>
  <si>
    <t>10kV大塘新谷线486回路大塘村村公所台区</t>
  </si>
  <si>
    <t>10kV大塘新谷线486回路大塘村黑山台区</t>
  </si>
  <si>
    <t>10kV大塘新谷线486回路大塘村尖山台区</t>
  </si>
  <si>
    <t>10kV大塘新谷线486回路大塘村麦地台区</t>
  </si>
  <si>
    <t>10kV大塘新谷线486回路大塘村平路田台区</t>
  </si>
  <si>
    <t>10kV大塘新谷线486回路大塘村石屏台区</t>
  </si>
  <si>
    <t>10kV大塘新谷线486回路卡斯村菜家田台区</t>
  </si>
  <si>
    <t>10kV大塘新谷线486回路卡斯村仓房台区</t>
  </si>
  <si>
    <t>10kV大塘新谷线486回路卡斯村大柏树台区</t>
  </si>
  <si>
    <t>10kV大塘新谷线486回路卡斯村二沟台区</t>
  </si>
  <si>
    <t>10kV大塘新谷线486回路卡斯村光明黄果园台区</t>
  </si>
  <si>
    <t>10kV大塘新谷线486回路卡斯村双龙台区</t>
  </si>
  <si>
    <t>10kV大塘新谷线486回路卡斯村小窝铺台区</t>
  </si>
  <si>
    <t>10kV大塘新谷线486回路卡斯村袁家寨台区</t>
  </si>
  <si>
    <t>10kV大塘新谷线486回路龙潭村小塘山1#台区</t>
  </si>
  <si>
    <t>10kV大塘新谷线486回路新谷村村公所台区</t>
  </si>
  <si>
    <t>新谷村</t>
  </si>
  <si>
    <t>10kV大塘新谷线486回路新谷村谷板台区</t>
  </si>
  <si>
    <t>10kV大塘新谷线486回路新谷村马王寨台区</t>
  </si>
  <si>
    <t>10kV大塘新谷线486回路新谷村新房子台区</t>
  </si>
  <si>
    <t>10kV大塘新谷线486回路新谷村新寨台区</t>
  </si>
  <si>
    <t>10kV大塘新谷线486回路龙潭村芒尾2#台区</t>
  </si>
  <si>
    <t>10kV大塘新谷线486回路龙潭村小塘山2#台区</t>
  </si>
  <si>
    <t>10kV华侨龙洞线487回路华侨社区二队台区</t>
  </si>
  <si>
    <t>华侨村</t>
  </si>
  <si>
    <t>10kV华侨龙洞线487回路华侨社区华侨福惠小区台区</t>
  </si>
  <si>
    <t>10kV华侨龙洞线487回路华侨社区基建队1#台区</t>
  </si>
  <si>
    <t>10kV华侨龙洞线487回路华侨社区基建队2#台区</t>
  </si>
  <si>
    <t>10kV华侨龙洞线487回路华侨社区九队台区</t>
  </si>
  <si>
    <t>10kV华侨龙洞线487回路华侨社区六队台区</t>
  </si>
  <si>
    <t>10kV华侨龙洞线487回路华侨社区三队台区</t>
  </si>
  <si>
    <t>10kV华侨龙洞线487回路华侨社区1#台区</t>
  </si>
  <si>
    <t>10kV华侨龙洞线487回路华侨社区2#台区</t>
  </si>
  <si>
    <t>10kV华侨龙洞线487回路华侨社区3#台区</t>
  </si>
  <si>
    <t>10kV华侨龙洞线487回路华侨社区4#台区</t>
  </si>
  <si>
    <t>10kV华侨龙洞线487回路华侨社区五队台区</t>
  </si>
  <si>
    <t>10kV华侨龙洞线487回路华侨社区一队台区</t>
  </si>
  <si>
    <t>10kV华侨龙洞线487回路龙洞村大水沟台区</t>
  </si>
  <si>
    <t>龙洞村</t>
  </si>
  <si>
    <t>10kV华侨龙洞线487回路龙洞村大园子1#台区</t>
  </si>
  <si>
    <t>10kV华侨龙洞线487回路龙洞村大园子2#台区</t>
  </si>
  <si>
    <t>10kV华侨龙洞线487回路龙洞村东夺柏树1#台区</t>
  </si>
  <si>
    <t>10kV华侨龙洞线487回路龙洞村东夺柏树2#台区</t>
  </si>
  <si>
    <t>10kV华侨龙洞线487回路龙洞村东平寺台区</t>
  </si>
  <si>
    <t>10kV华侨龙洞线487回路龙洞村村公所1#台区</t>
  </si>
  <si>
    <t>10kV华侨龙洞线487回路龙洞村村公所2#台区</t>
  </si>
  <si>
    <t>10kV华侨龙洞线487回路龙洞村河边台区</t>
  </si>
  <si>
    <t>10kV华侨龙洞线487回路龙洞村黄土1#台区</t>
  </si>
  <si>
    <t>10kV华侨龙洞线487回路龙洞村黄土2#台区</t>
  </si>
  <si>
    <t>10kV华侨龙洞线487回路龙洞村芒费台区</t>
  </si>
  <si>
    <t>10kV华侨龙洞线487回路龙洞村芹菜塘台区</t>
  </si>
  <si>
    <t>10kV华侨龙洞线487回路龙洞村香树台区</t>
  </si>
  <si>
    <t>10kV华侨龙洞线487回路龙洞村小迟田台区</t>
  </si>
  <si>
    <t>10kV华侨龙洞线487回路龙洞村小东平1#台区</t>
  </si>
  <si>
    <t>10kV华侨龙洞线487回路龙洞村小东平2#台区</t>
  </si>
  <si>
    <t>10kV华侨龙洞线487回路龙洞村岩子脚台区</t>
  </si>
  <si>
    <t>10kV华侨龙洞线487回路龙洞村鱼山1#台区</t>
  </si>
  <si>
    <t>10kV华侨龙洞线487回路龙洞村鱼山2#台区</t>
  </si>
  <si>
    <t>10kV华侨龙洞线487回路龙洞村喃外台区</t>
  </si>
  <si>
    <t>10kV华侨龙洞线487回路龙潭村大萝卜台区</t>
  </si>
  <si>
    <t>10kV大水平线488回路大水平村白坡台区</t>
  </si>
  <si>
    <t>10kV大水平线488回路大水平村仓房台区</t>
  </si>
  <si>
    <t>10kV大水平线488回路大水平村岔沟台区</t>
  </si>
  <si>
    <t>10kV大水平线488回路大水平村大岗塘台区</t>
  </si>
  <si>
    <t>10kV大水平线488回路大水平村大树田台区</t>
  </si>
  <si>
    <t>10kV大水平线488回路大水平村独树台区</t>
  </si>
  <si>
    <t>10kV大水平线488回路大水平村段家台区</t>
  </si>
  <si>
    <t>10kV大水平线488回路大水平村九家台区</t>
  </si>
  <si>
    <t>10kV大水平线488回路大水平村联山台区</t>
  </si>
  <si>
    <t>10kV大水平线488回路大水平村村七甲台区</t>
  </si>
  <si>
    <t>10kV大水平线488回路大水平村青树台区</t>
  </si>
  <si>
    <t>10kV大水平线488回路大水平村沙坝田台区</t>
  </si>
  <si>
    <t>10kV大水平线488回路大水平村沙沟台区</t>
  </si>
  <si>
    <t>10kV大水平线488回路大水平村山坡台区</t>
  </si>
  <si>
    <t>10kV大水平线488回路大水平村水平台区</t>
  </si>
  <si>
    <t>10kV大水平线488回路大水平村唐田台区</t>
  </si>
  <si>
    <t>10kV大水平线488回路大水平村团山2#台区</t>
  </si>
  <si>
    <t>10kV大水平线488回路大水平村团山1#台区</t>
  </si>
  <si>
    <t>10kV大水平线488回路大水平村温碳台区</t>
  </si>
  <si>
    <t>10kV大水平线488回路大水平村村新村台区</t>
  </si>
  <si>
    <t>10kV大水平线488回路大水平村新沟台区</t>
  </si>
  <si>
    <t>10kV大水平线488回路大水平村新寨台区</t>
  </si>
  <si>
    <t>10kV大水平线488回路大水平村窄门口台区</t>
  </si>
  <si>
    <t>10kV大水平线488回路邑林村落勺1#台区</t>
  </si>
  <si>
    <t>10kV大水平线488回路邑林村落勺2#台区</t>
  </si>
  <si>
    <t>10kV选煤厂线489回路大水平村鲁土台区</t>
  </si>
  <si>
    <t>10kV集镇线421回路澡塘村集镇1#台区</t>
  </si>
  <si>
    <t>澡塘村</t>
  </si>
  <si>
    <t>10kV集镇线421回路澡塘村集镇2#变台区</t>
  </si>
  <si>
    <t>10kV集镇线421回路澡塘村集镇3#台区</t>
  </si>
  <si>
    <t>10kV集镇线421回路澡塘村兰坪台区</t>
  </si>
  <si>
    <t>10kV集镇线421回路澡塘村移民区1#台区</t>
  </si>
  <si>
    <t>10kV集镇线421回路澡塘村移民区2#台区</t>
  </si>
  <si>
    <t>10kV珠山线422回路二母龙村背阴寨台区</t>
  </si>
  <si>
    <t>二母龙村</t>
  </si>
  <si>
    <t>10kV珠山线422回路珠山村边生坝台区</t>
  </si>
  <si>
    <t>珠山村</t>
  </si>
  <si>
    <t>10kV珠山线422回路邑等支线邑等村大水井1#台区</t>
  </si>
  <si>
    <t>邑等村</t>
  </si>
  <si>
    <t>10kV珠山线422回路邑等支线邑等村大水井2#台区</t>
  </si>
  <si>
    <t>10kV珠山线422回路珠山村大田头1#台区</t>
  </si>
  <si>
    <t>10kV珠山线422回路珠山村大田头台区</t>
  </si>
  <si>
    <t>10kV珠山线422回路珠山村大寨子台区</t>
  </si>
  <si>
    <t>10kV珠山线422回路二母龙村后山台区</t>
  </si>
  <si>
    <t>10kV珠山线422回路邑等支线邑等村龙家寨台区</t>
  </si>
  <si>
    <t>10kV珠山线422回路二母龙村鲁家寨台区</t>
  </si>
  <si>
    <t>10kV珠山线422回路二母龙村 山头寨台区</t>
  </si>
  <si>
    <t>10kV珠山线422回路邑等支线邑等村上二甲台区</t>
  </si>
  <si>
    <t>10kV珠山线422回路邑等村上五甲1#台区</t>
  </si>
  <si>
    <t>10kV珠山线422回路邑等支线邑等村上五甲2#台区</t>
  </si>
  <si>
    <t>10kV珠山线422回路珠山村洼子寨台区</t>
  </si>
  <si>
    <t>10kV珠山线422回路邑等支线邑等村下二甲1#台区</t>
  </si>
  <si>
    <t>10kV珠山线422回路邑等支线邑等村下二甲2#台区</t>
  </si>
  <si>
    <t>10kV珠山线422回路邑等支线邑等村下二甲3#台区</t>
  </si>
  <si>
    <t>10kV珠山线422回路邑等支线邑等村下二甲4#台区</t>
  </si>
  <si>
    <t>10kV珠山线422回路邑等支线邑等村下五甲台区</t>
  </si>
  <si>
    <t>10kV珠山线422回路珠山村下寨台区</t>
  </si>
  <si>
    <t>10kV珠山线422回路邑等支线邑等村小回街台区</t>
  </si>
  <si>
    <t>10kV珠山线422回路珠山村小明山台区</t>
  </si>
  <si>
    <t>10kV珠山线422回路珠山村小珠山台区</t>
  </si>
  <si>
    <t>10kV珠山线422回路珠山村杨家寨台区</t>
  </si>
  <si>
    <t>10kV珠山线422回路珠山村一碗水台区</t>
  </si>
  <si>
    <t>10kV珠山线422回路邑等支线邑等村邑等村公所台区</t>
  </si>
  <si>
    <t>10kV珠山线422回路邑等支线邑等村大寨子台区</t>
  </si>
  <si>
    <t>10kV珠山线422回路邑等支线邑等村下寨台区</t>
  </si>
  <si>
    <t>10kV珠山线422回路邑等支线邑等村移民区1#台区</t>
  </si>
  <si>
    <t xml:space="preserve"> 10kV珠山线422回路邑等支线邑等村渔塘1#台区</t>
  </si>
  <si>
    <t>10kV珠山线422回路邑等支线邑等村渔塘2#台区</t>
  </si>
  <si>
    <t>10kV珠山线422回路珠山村张家寨台区</t>
  </si>
  <si>
    <t>10kV珠山线422回路二母龙村中寨台区</t>
  </si>
  <si>
    <t>10kV珠山线422回路珠山村移民区台区</t>
  </si>
  <si>
    <t>10kV鸡飞线423回路鸡飞村草子地台区</t>
  </si>
  <si>
    <t>鸡飞村</t>
  </si>
  <si>
    <t>10kV鸡飞线423回路鸡飞村茶园台区</t>
  </si>
  <si>
    <t>10kV鸡飞线423回路鸡飞村岔河台区</t>
  </si>
  <si>
    <t xml:space="preserve"> 10kV鸡飞线423回路鸡飞村 大鸡飞牛场台区</t>
  </si>
  <si>
    <t>10kV鸡飞线423回路鸡飞村大鸡飞台区</t>
  </si>
  <si>
    <t>10kV鸡飞线423回路鸡飞村大岭岗台区</t>
  </si>
  <si>
    <t>10kV鸡飞线423回路里文村大竹林台区</t>
  </si>
  <si>
    <t>里文村</t>
  </si>
  <si>
    <t>10kV鸡飞线423回路里文村关房台区</t>
  </si>
  <si>
    <t>10kV鸡飞线423回路鸡飞村鸡飞村公所台区</t>
  </si>
  <si>
    <t>10kV鸡飞线423回路鸡飞村后山台区</t>
  </si>
  <si>
    <t>10kV鸡飞线423回路鸡飞村旧立贵台区</t>
  </si>
  <si>
    <t>10kV鸡飞线423回路里文村棵德树台区</t>
  </si>
  <si>
    <t>10kV鸡飞线423回路里文村安置区台区</t>
  </si>
  <si>
    <t>10kV鸡飞线423回路里文村 里文村公所台区</t>
  </si>
  <si>
    <t>10kV鸡飞线423回路里文村后山台区</t>
  </si>
  <si>
    <t>10kV鸡飞线423回路鸡飞村立引台区</t>
  </si>
  <si>
    <t>10kV鸡飞线423回路英韬村马场台区</t>
  </si>
  <si>
    <t>英韬村</t>
  </si>
  <si>
    <t>10kV鸡飞线423回路里文村三村台区</t>
  </si>
  <si>
    <t>10kV鸡飞线423回路鸡飞村山头街安置区台区</t>
  </si>
  <si>
    <t>10kV鸡飞线423回路里文村洼子寨台区</t>
  </si>
  <si>
    <t>10kV鸡飞线423回路里文村乌木山台区</t>
  </si>
  <si>
    <t>10kV鸡飞线423回路澡塘村小鸡飞2#台区</t>
  </si>
  <si>
    <t>10kV鸡飞线423回路澡塘村小鸡飞台区</t>
  </si>
  <si>
    <t>10kV鸡飞线423回路里文村小中山台区</t>
  </si>
  <si>
    <t>10kV鸡飞线423回路里文村丫口田台区</t>
  </si>
  <si>
    <t>10kV鸡飞线423回路英韬村岩子脚1#台区</t>
  </si>
  <si>
    <t>10kV鸡飞线423回路澡塘村杨梅树1#台区</t>
  </si>
  <si>
    <t>10kV鸡飞线423回路澡塘村杨梅树2#台区</t>
  </si>
  <si>
    <t>10kV鸡飞线423回路英韬村牛湾塘1#台区</t>
  </si>
  <si>
    <t>10kV鸡飞线423回路英韬村牛湾塘2#台区</t>
  </si>
  <si>
    <t>10kV鸡飞线423回路鸡飞村营盘山台区</t>
  </si>
  <si>
    <t>10kV鸡飞线423回路鸡飞村余家寨台区</t>
  </si>
  <si>
    <t>10kV英韬线424回路八甲村安置区台区</t>
  </si>
  <si>
    <t>八甲村</t>
  </si>
  <si>
    <t>10kV英韬线424回路八甲村大山台区</t>
  </si>
  <si>
    <t>10kV英韬线424回路八甲村甸地台区</t>
  </si>
  <si>
    <t>10kV英韬线424回路八甲村后山台区</t>
  </si>
  <si>
    <t>10kV英韬线424回路八甲村杞木林台区</t>
  </si>
  <si>
    <t>10kV英韬线424回路八甲村箐门口台区</t>
  </si>
  <si>
    <t>10kV英韬线424回路八甲村荒田台区</t>
  </si>
  <si>
    <t>10kV英韬线424回路八甲村攀枝花台区</t>
  </si>
  <si>
    <t>10kV英韬线424回路八甲村八甲台区</t>
  </si>
  <si>
    <t>10kV英韬线424回路英韬村背阴坡台区</t>
  </si>
  <si>
    <t>10kV英韬线424回路干塘村大白坟台区</t>
  </si>
  <si>
    <t>干塘村</t>
  </si>
  <si>
    <t>10kV英韬线424回路干塘村大干塘台区</t>
  </si>
  <si>
    <t>10kV英韬线424回路英韬村大平掌台区</t>
  </si>
  <si>
    <t>10kV英韬线424回路英韬村大新寨台区</t>
  </si>
  <si>
    <t>10kV英韬线424回路干塘村大羊山台区</t>
  </si>
  <si>
    <t>10kV英韬线424回路干塘村等菜1#台区</t>
  </si>
  <si>
    <t>10kV英韬线424回路干塘村等菜2#变压器</t>
  </si>
  <si>
    <t>10kV英韬线424回路干塘村等勺台区</t>
  </si>
  <si>
    <t>10kV英韬线424回路干塘村二母库台区</t>
  </si>
  <si>
    <t>10kV英韬线424回路英韬村二母赖台区</t>
  </si>
  <si>
    <t>10kV英韬线424回路英韬村付家寨台区</t>
  </si>
  <si>
    <t>10kV英韬线424回路干塘村干塘公所台区</t>
  </si>
  <si>
    <t>10kV英韬线424回路英韬村高峰台区</t>
  </si>
  <si>
    <t>10kV英韬线424回路英韬村尖山台区</t>
  </si>
  <si>
    <t>10kV英韬线424回路英韬村旧地基台区</t>
  </si>
  <si>
    <t>10kV英韬线424回路八甲村旧寨台区</t>
  </si>
  <si>
    <t>10kV英韬线424回路干塘村浪坝寨台区</t>
  </si>
  <si>
    <t>10kV英韬线424回路八甲村罗家寨台区</t>
  </si>
  <si>
    <t>10kV英韬线424回路英韬村麦地洼台区</t>
  </si>
  <si>
    <t>10kV英韬线424回路英韬村平村台区</t>
  </si>
  <si>
    <t>10kV英韬线424回路八甲村万瓦山台区</t>
  </si>
  <si>
    <t>10kV英韬线424回路干塘村小羊山台区</t>
  </si>
  <si>
    <t>10kV英韬线424回路干塘村新寨台区</t>
  </si>
  <si>
    <t>10kV英韬线424回路英韬村岩子脚2#台区</t>
  </si>
  <si>
    <t>10kV英韬线424回路八甲村杨家田台区</t>
  </si>
  <si>
    <t>10kV英韬线424回路英韬村荒田台区</t>
  </si>
  <si>
    <t>10kV英韬线424回路英韬村杞木林台区</t>
  </si>
  <si>
    <t>10kV大山神线425回路大平地台区</t>
  </si>
  <si>
    <t>10kV大山神线425回路澡塘村松坡1#台区</t>
  </si>
  <si>
    <t>10kV大山神线425回路澡塘村松坡2#台区</t>
  </si>
  <si>
    <t>10kV大山神线425回路澡塘村大平地2#台区</t>
  </si>
  <si>
    <t>10kV小街子线042回路 上甸村城子台区</t>
  </si>
  <si>
    <t>上甸村</t>
  </si>
  <si>
    <t>10kV小街子线042回路 里文村大窝子台区</t>
  </si>
  <si>
    <t>10kV小街子线042回路 上甸村电站台区</t>
  </si>
  <si>
    <t>10kV小街子线042回路 里文村东山台区</t>
  </si>
  <si>
    <t>10kV小街子线042回路 小街子村黄家大地台区</t>
  </si>
  <si>
    <t>小街子村</t>
  </si>
  <si>
    <t>10kV小街子线042回路 上甸村集镇5#台区</t>
  </si>
  <si>
    <t>10kV小街子线042回路 上甸村集镇6#台区</t>
  </si>
  <si>
    <t>10kV小街子线042回路 上甸村加油站台区</t>
  </si>
  <si>
    <t>10kV小街子线042回路 里文村尖山台区</t>
  </si>
  <si>
    <t>10kV小街子线042回路 小街子村立四季台区</t>
  </si>
  <si>
    <t>10kV小街子线042回路 小街子村马龙台区</t>
  </si>
  <si>
    <t>10kV小街子线042回路小街子村骂檬林2#台区</t>
  </si>
  <si>
    <t>10kV小街子线042回路 小街子村骂檬林1#台区</t>
  </si>
  <si>
    <t>10kV小街子线042回路 小街子村芒帕台区</t>
  </si>
  <si>
    <t>10kV小街子线042回路 上甸村三队台区</t>
  </si>
  <si>
    <t>10kV小街子线042回路 昌宁县富德房地产开发有限责任公司台区</t>
  </si>
  <si>
    <t>10kV小街子线042回路 小街子村公所</t>
  </si>
  <si>
    <t>10kV小街子线042回路 小街子村小新寨台区</t>
  </si>
  <si>
    <t>10kV小街子线042回路 小街子村澡塘2#台区</t>
  </si>
  <si>
    <t>10kV小街子线042回路 上甸村移民1#台区</t>
  </si>
  <si>
    <t>10kV小街子线042回路 上甸村移民2#台区</t>
  </si>
  <si>
    <t>10kV小街子线042回路 上甸村移民3#台区</t>
  </si>
  <si>
    <t>10kV小街子线042回路 上甸村移民4#台区</t>
  </si>
  <si>
    <t>10kV小街子线042回路 上甸村移民5#台区</t>
  </si>
  <si>
    <t>10kV小街子线042回路 上甸村移民6#台区</t>
  </si>
  <si>
    <t>10kV小街子线042回路小街子村 澡塘1#台区</t>
  </si>
  <si>
    <t>10kV小街子线042回路 上甸村中学台区</t>
  </si>
  <si>
    <t>10kV小街子线042回路 上甸村集镇7#台区</t>
  </si>
  <si>
    <t>10kV集镇线043回路 上甸村集镇1#台区</t>
  </si>
  <si>
    <t>10kV集镇线043回路 上甸村集镇2#台区</t>
  </si>
  <si>
    <t>10kV集镇线043回路 上甸村集镇3#台区</t>
  </si>
  <si>
    <t>10kV集镇线043回路 上甸村集镇4#台区</t>
  </si>
  <si>
    <t>10kV集镇线043回路 上甸村芒焕小区台区</t>
  </si>
  <si>
    <t>10kV集镇线043回路 上甸村集镇8#变</t>
  </si>
  <si>
    <t>10kV集镇线043回路 上甸村集镇9#变</t>
  </si>
  <si>
    <t>10kV集镇线043回路 上甸村街子队台变</t>
  </si>
  <si>
    <t>10kV下甸线044回路 芒回村背阴寨台区</t>
  </si>
  <si>
    <t>芒回村</t>
  </si>
  <si>
    <t>10kV下甸线044回路 大城村大城集镇台区</t>
  </si>
  <si>
    <t>大城村</t>
  </si>
  <si>
    <t>10kV下甸线044回路 大城村大城社1#台区</t>
  </si>
  <si>
    <t>10kV下甸线044回路 大城村大城社2#台区</t>
  </si>
  <si>
    <t>10kV下甸线044回路 大城村大城移民1#台区</t>
  </si>
  <si>
    <t>10kV下甸线044回路 大城村大城移民2#台区</t>
  </si>
  <si>
    <t>10kV下甸线044回路 芒回村大平子台区</t>
  </si>
  <si>
    <t>下甸村</t>
  </si>
  <si>
    <t>10kV下甸线044回路 下甸村大树台区</t>
  </si>
  <si>
    <t>10kV下甸线044回路 下甸村大树移民1#台区</t>
  </si>
  <si>
    <t>10kV下甸线044回路 下甸村大树移民2#台区</t>
  </si>
  <si>
    <t>10kV下甸线044回路 大城村大田坝台区</t>
  </si>
  <si>
    <t>10kV下甸线044回路 大城村鸡肠水台区</t>
  </si>
  <si>
    <t>10kV下甸线044回路 下甸村旧寨台区</t>
  </si>
  <si>
    <t>10kV下甸线044回路 大城村龙家田台区</t>
  </si>
  <si>
    <t>10kV下甸线044回路 下甸村芒胆1#台区</t>
  </si>
  <si>
    <t>10kV下甸线044回路 下甸村芒胆2#台区</t>
  </si>
  <si>
    <t>10kV下甸线044回路 下甸村芒娥台区</t>
  </si>
  <si>
    <t>10kV下甸线044回路 大城村芒更1#台区</t>
  </si>
  <si>
    <t>10kV下甸线044回路 大城村芒更2#台区</t>
  </si>
  <si>
    <t>10kV下甸线044回路 芒回村双树台区</t>
  </si>
  <si>
    <t>10kV下甸线044回路 大城村茫中河台区</t>
  </si>
  <si>
    <t>10kV下甸线044回路 上甸村热水1#台区</t>
  </si>
  <si>
    <t>10kV下甸线044回路 上甸村热水2#台区</t>
  </si>
  <si>
    <t>10kV下甸线044回路 大城村沙沟台区</t>
  </si>
  <si>
    <t>10kV下甸线044回路 芒回村上章碰台区</t>
  </si>
  <si>
    <t>10kV下甸线044回路 大城村十二队台区</t>
  </si>
  <si>
    <t>10kV下甸线044回路 芒回村苏家寨台区</t>
  </si>
  <si>
    <t>10kV下甸线044回路 芒回村下章碰台区</t>
  </si>
  <si>
    <t>10kV下甸线044回路 下甸村相山台区</t>
  </si>
  <si>
    <t>10kV下甸线044回路 大城村小新寨社台区</t>
  </si>
  <si>
    <t>10kV下甸线044回路 芒回村小勐龙台区</t>
  </si>
  <si>
    <t>10kV下甸线044回路 下甸村新城1#台区</t>
  </si>
  <si>
    <t>10kV下甸线044回路 下甸村新城2#台区</t>
  </si>
  <si>
    <t>10kV下甸线044回路 下甸村新城3#台区</t>
  </si>
  <si>
    <t>10kV下甸线044回路 下甸村新村1#台区</t>
  </si>
  <si>
    <t>10kV下甸线044回路 下甸村新村2#台区</t>
  </si>
  <si>
    <t>10kV下甸线044回路 下甸村新平台区</t>
  </si>
  <si>
    <t>10kV下甸线044回路 下甸村亚花厂1#台区</t>
  </si>
  <si>
    <t>10kV下甸线044回路 下甸村亚花场2#台区</t>
  </si>
  <si>
    <t>10kV下甸线044回路 芒回村中山台区</t>
  </si>
  <si>
    <t>10kV马棒线046回路 上甸村马棒2#变</t>
  </si>
  <si>
    <t>10kV马棒线046回路 上甸村马棒1#台区</t>
  </si>
  <si>
    <t>10kV马棒线046回路 上甸村芒岗台区</t>
  </si>
  <si>
    <t>10kV马棒线046回路 上甸村帕旭台区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</si>
</sst>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  <numFmt numFmtId="178" formatCode="0.000_ "/>
    <numFmt numFmtId="179" formatCode="0_ "/>
    <numFmt numFmtId="180" formatCode="&quot;珠&quot;&quot;街&quot;&quot;乡&quot;@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Arial"/>
      <charset val="0"/>
    </font>
    <font>
      <sz val="10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20" applyNumberFormat="0" applyAlignment="0" applyProtection="0">
      <alignment vertical="center"/>
    </xf>
    <xf numFmtId="0" fontId="18" fillId="6" borderId="21" applyNumberFormat="0" applyAlignment="0" applyProtection="0">
      <alignment vertical="center"/>
    </xf>
    <xf numFmtId="0" fontId="19" fillId="6" borderId="20" applyNumberFormat="0" applyAlignment="0" applyProtection="0">
      <alignment vertical="center"/>
    </xf>
    <xf numFmtId="0" fontId="20" fillId="7" borderId="22" applyNumberFormat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NumberForma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2" borderId="3" xfId="49" applyFont="1" applyFill="1" applyBorder="1" applyAlignment="1">
      <alignment horizontal="center" vertical="center" wrapText="1" shrinkToFit="1"/>
    </xf>
    <xf numFmtId="0" fontId="1" fillId="2" borderId="3" xfId="0" applyFont="1" applyFill="1" applyBorder="1" applyAlignment="1">
      <alignment horizontal="center" vertical="center" wrapText="1"/>
    </xf>
    <xf numFmtId="0" fontId="4" fillId="2" borderId="4" xfId="3" applyNumberFormat="1" applyFont="1" applyFill="1" applyBorder="1" applyAlignment="1">
      <alignment horizontal="center" vertical="center" wrapText="1"/>
    </xf>
    <xf numFmtId="176" fontId="4" fillId="2" borderId="4" xfId="3" applyNumberFormat="1" applyFont="1" applyFill="1" applyBorder="1" applyAlignment="1">
      <alignment horizontal="center" vertical="center" wrapText="1"/>
    </xf>
    <xf numFmtId="177" fontId="4" fillId="2" borderId="4" xfId="3" applyNumberFormat="1" applyFont="1" applyFill="1" applyBorder="1" applyAlignment="1">
      <alignment horizontal="center" vertical="center" wrapText="1"/>
    </xf>
    <xf numFmtId="0" fontId="4" fillId="2" borderId="3" xfId="3" applyNumberFormat="1" applyFont="1" applyFill="1" applyBorder="1" applyAlignment="1">
      <alignment horizontal="center" vertical="center" wrapText="1"/>
    </xf>
    <xf numFmtId="176" fontId="4" fillId="2" borderId="5" xfId="3" applyNumberFormat="1" applyFont="1" applyFill="1" applyBorder="1" applyAlignment="1">
      <alignment horizontal="center" vertical="center" wrapText="1"/>
    </xf>
    <xf numFmtId="176" fontId="4" fillId="2" borderId="6" xfId="3" applyNumberFormat="1" applyFont="1" applyFill="1" applyBorder="1" applyAlignment="1">
      <alignment horizontal="center" vertical="center" wrapText="1"/>
    </xf>
    <xf numFmtId="0" fontId="4" fillId="2" borderId="7" xfId="3" applyNumberFormat="1" applyFont="1" applyFill="1" applyBorder="1" applyAlignment="1">
      <alignment horizontal="center" vertical="center" wrapText="1"/>
    </xf>
    <xf numFmtId="0" fontId="4" fillId="2" borderId="8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0" fontId="4" fillId="2" borderId="10" xfId="3" applyNumberFormat="1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178" fontId="4" fillId="2" borderId="11" xfId="0" applyNumberFormat="1" applyFont="1" applyFill="1" applyBorder="1" applyAlignment="1">
      <alignment horizontal="center" vertical="center" wrapText="1"/>
    </xf>
    <xf numFmtId="178" fontId="4" fillId="2" borderId="12" xfId="0" applyNumberFormat="1" applyFont="1" applyFill="1" applyBorder="1" applyAlignment="1">
      <alignment horizontal="center" vertical="center" wrapText="1"/>
    </xf>
    <xf numFmtId="178" fontId="4" fillId="2" borderId="4" xfId="0" applyNumberFormat="1" applyFont="1" applyFill="1" applyBorder="1" applyAlignment="1">
      <alignment horizontal="center" vertical="center" wrapText="1"/>
    </xf>
    <xf numFmtId="178" fontId="4" fillId="2" borderId="13" xfId="0" applyNumberFormat="1" applyFont="1" applyFill="1" applyBorder="1" applyAlignment="1">
      <alignment horizontal="center" vertical="center" wrapText="1"/>
    </xf>
    <xf numFmtId="178" fontId="4" fillId="2" borderId="4" xfId="3" applyNumberFormat="1" applyFont="1" applyFill="1" applyBorder="1" applyAlignment="1" applyProtection="1">
      <alignment horizontal="center" vertical="center" wrapText="1" shrinkToFit="1"/>
    </xf>
    <xf numFmtId="0" fontId="5" fillId="2" borderId="8" xfId="0" applyFont="1" applyFill="1" applyBorder="1" applyAlignment="1">
      <alignment horizontal="center" vertical="center"/>
    </xf>
    <xf numFmtId="0" fontId="4" fillId="2" borderId="3" xfId="3" applyNumberFormat="1" applyFont="1" applyFill="1" applyBorder="1" applyAlignment="1" applyProtection="1">
      <alignment horizontal="center" vertical="center" wrapText="1" shrinkToFit="1"/>
    </xf>
    <xf numFmtId="178" fontId="4" fillId="2" borderId="9" xfId="0" applyNumberFormat="1" applyFont="1" applyFill="1" applyBorder="1" applyAlignment="1">
      <alignment horizontal="center" vertical="center" wrapText="1"/>
    </xf>
    <xf numFmtId="0" fontId="4" fillId="2" borderId="14" xfId="3" applyNumberFormat="1" applyFont="1" applyFill="1" applyBorder="1" applyAlignment="1">
      <alignment horizontal="center" vertical="center" wrapText="1"/>
    </xf>
    <xf numFmtId="0" fontId="4" fillId="2" borderId="3" xfId="49" applyNumberFormat="1" applyFont="1" applyFill="1" applyBorder="1" applyAlignment="1">
      <alignment horizontal="center" vertical="center" wrapText="1" shrinkToFit="1"/>
    </xf>
    <xf numFmtId="0" fontId="4" fillId="2" borderId="4" xfId="49" applyNumberFormat="1" applyFont="1" applyFill="1" applyBorder="1" applyAlignment="1">
      <alignment horizontal="center" vertical="center" wrapText="1" shrinkToFit="1"/>
    </xf>
    <xf numFmtId="0" fontId="4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177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179" fontId="6" fillId="0" borderId="3" xfId="49" applyNumberFormat="1" applyFont="1" applyFill="1" applyBorder="1" applyAlignment="1">
      <alignment horizontal="center" vertical="center" wrapText="1" shrinkToFit="1"/>
    </xf>
    <xf numFmtId="179" fontId="6" fillId="0" borderId="8" xfId="0" applyNumberFormat="1" applyFont="1" applyFill="1" applyBorder="1" applyAlignment="1">
      <alignment horizontal="center" vertical="center" wrapText="1"/>
    </xf>
    <xf numFmtId="0" fontId="4" fillId="2" borderId="4" xfId="3" applyNumberFormat="1" applyFont="1" applyFill="1" applyBorder="1" applyAlignment="1" applyProtection="1">
      <alignment horizontal="center" vertical="center" wrapText="1" shrinkToFit="1"/>
    </xf>
    <xf numFmtId="0" fontId="4" fillId="2" borderId="10" xfId="0" applyNumberFormat="1" applyFont="1" applyFill="1" applyBorder="1" applyAlignment="1">
      <alignment horizontal="center" vertical="center" wrapText="1"/>
    </xf>
    <xf numFmtId="0" fontId="4" fillId="2" borderId="7" xfId="3" applyNumberFormat="1" applyFont="1" applyFill="1" applyBorder="1" applyAlignment="1" applyProtection="1">
      <alignment horizontal="center" vertical="center" wrapText="1" shrinkToFit="1"/>
    </xf>
    <xf numFmtId="0" fontId="4" fillId="2" borderId="7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0" xfId="3" applyNumberFormat="1" applyFont="1" applyFill="1" applyBorder="1" applyAlignment="1" applyProtection="1">
      <alignment horizontal="center" vertical="center" wrapText="1" shrinkToFit="1"/>
    </xf>
    <xf numFmtId="0" fontId="4" fillId="2" borderId="15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10" fontId="4" fillId="2" borderId="3" xfId="49" applyNumberFormat="1" applyFont="1" applyFill="1" applyBorder="1" applyAlignment="1">
      <alignment horizontal="center" vertical="center" wrapText="1" shrinkToFit="1"/>
    </xf>
    <xf numFmtId="0" fontId="7" fillId="0" borderId="3" xfId="49" applyNumberFormat="1" applyFill="1" applyBorder="1" applyAlignment="1">
      <alignment horizontal="center" vertical="center" wrapText="1" shrinkToFit="1"/>
    </xf>
    <xf numFmtId="0" fontId="7" fillId="0" borderId="3" xfId="49" applyFill="1" applyBorder="1" applyAlignment="1">
      <alignment horizontal="center" vertical="center" wrapText="1" shrinkToFit="1"/>
    </xf>
    <xf numFmtId="0" fontId="7" fillId="0" borderId="3" xfId="49" applyFont="1" applyFill="1" applyBorder="1" applyAlignment="1">
      <alignment horizontal="center" vertical="center" wrapText="1" shrinkToFit="1"/>
    </xf>
    <xf numFmtId="0" fontId="7" fillId="0" borderId="3" xfId="49" applyNumberFormat="1" applyFont="1" applyFill="1" applyBorder="1" applyAlignment="1">
      <alignment horizontal="center" vertical="center" wrapText="1" shrinkToFit="1"/>
    </xf>
    <xf numFmtId="177" fontId="1" fillId="2" borderId="3" xfId="0" applyNumberFormat="1" applyFont="1" applyFill="1" applyBorder="1" applyAlignment="1">
      <alignment horizontal="center" vertical="center" wrapText="1"/>
    </xf>
    <xf numFmtId="0" fontId="4" fillId="2" borderId="3" xfId="49" applyNumberFormat="1" applyFont="1" applyFill="1" applyBorder="1" applyAlignment="1" applyProtection="1">
      <alignment horizontal="center" vertical="center" wrapText="1" shrinkToFit="1"/>
    </xf>
    <xf numFmtId="0" fontId="8" fillId="0" borderId="3" xfId="49" applyNumberFormat="1" applyFont="1" applyFill="1" applyBorder="1" applyAlignment="1">
      <alignment horizontal="center" vertical="center" wrapText="1" shrinkToFit="1"/>
    </xf>
    <xf numFmtId="0" fontId="4" fillId="2" borderId="7" xfId="49" applyNumberFormat="1" applyFont="1" applyFill="1" applyBorder="1" applyAlignment="1">
      <alignment horizontal="center" vertical="center" wrapText="1" shrinkToFit="1"/>
    </xf>
    <xf numFmtId="0" fontId="7" fillId="3" borderId="3" xfId="49" applyNumberFormat="1" applyFill="1" applyBorder="1" applyAlignment="1">
      <alignment horizontal="center" vertical="center" wrapText="1" shrinkToFit="1"/>
    </xf>
    <xf numFmtId="0" fontId="4" fillId="2" borderId="6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77" fontId="1" fillId="2" borderId="7" xfId="0" applyNumberFormat="1" applyFont="1" applyFill="1" applyBorder="1" applyAlignment="1">
      <alignment horizontal="center" vertical="center" wrapText="1"/>
    </xf>
    <xf numFmtId="0" fontId="4" fillId="2" borderId="16" xfId="0" applyNumberFormat="1" applyFont="1" applyFill="1" applyBorder="1" applyAlignment="1">
      <alignment horizontal="center" vertical="center" wrapText="1"/>
    </xf>
    <xf numFmtId="179" fontId="4" fillId="2" borderId="3" xfId="0" applyNumberFormat="1" applyFont="1" applyFill="1" applyBorder="1" applyAlignment="1">
      <alignment horizontal="center" vertical="center" wrapText="1"/>
    </xf>
    <xf numFmtId="180" fontId="4" fillId="2" borderId="3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179" fontId="1" fillId="2" borderId="3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0"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53"/>
  <sheetViews>
    <sheetView tabSelected="1" workbookViewId="0">
      <selection activeCell="O1" sqref="O1"/>
    </sheetView>
  </sheetViews>
  <sheetFormatPr defaultColWidth="9" defaultRowHeight="13.5"/>
  <cols>
    <col min="1" max="1" width="11.75" style="1" customWidth="1"/>
    <col min="2" max="2" width="20.625" style="2" customWidth="1"/>
    <col min="3" max="3" width="20.625" style="1" customWidth="1"/>
    <col min="4" max="4" width="20.625" style="3" hidden="1" customWidth="1"/>
    <col min="5" max="6" width="20.625" style="3" customWidth="1"/>
    <col min="7" max="7" width="20.625" style="3" hidden="1" customWidth="1"/>
    <col min="8" max="9" width="20.625" style="1" customWidth="1"/>
    <col min="10" max="10" width="13.75" style="1" customWidth="1"/>
    <col min="11" max="11" width="20.625" style="2" customWidth="1"/>
    <col min="12" max="12" width="9" style="4" hidden="1" customWidth="1"/>
    <col min="13" max="13" width="9" style="1" hidden="1" customWidth="1"/>
    <col min="14" max="16384" width="9" style="1"/>
  </cols>
  <sheetData>
    <row r="1" s="1" customFormat="1" ht="40.75" customHeight="1" spans="1:14">
      <c r="A1" s="5" t="s">
        <v>0</v>
      </c>
      <c r="B1" s="6"/>
      <c r="C1" s="6"/>
      <c r="D1" s="7"/>
      <c r="E1" s="7"/>
      <c r="F1" s="7"/>
      <c r="G1" s="7"/>
      <c r="H1" s="6"/>
      <c r="I1" s="6"/>
      <c r="J1" s="6"/>
      <c r="K1" s="38"/>
      <c r="L1" s="39"/>
      <c r="M1" s="40"/>
      <c r="N1" s="41"/>
    </row>
    <row r="2" s="1" customFormat="1" ht="69" customHeight="1" spans="1:12">
      <c r="A2" s="8" t="s">
        <v>1</v>
      </c>
      <c r="B2" s="8" t="s">
        <v>2</v>
      </c>
      <c r="C2" s="8" t="s">
        <v>3</v>
      </c>
      <c r="D2" s="9" t="s">
        <v>4</v>
      </c>
      <c r="E2" s="9" t="s">
        <v>4</v>
      </c>
      <c r="F2" s="9" t="s">
        <v>5</v>
      </c>
      <c r="G2" s="9" t="s">
        <v>5</v>
      </c>
      <c r="H2" s="8" t="s">
        <v>6</v>
      </c>
      <c r="I2" s="8" t="s">
        <v>7</v>
      </c>
      <c r="J2" s="8" t="s">
        <v>8</v>
      </c>
      <c r="K2" s="42" t="s">
        <v>9</v>
      </c>
      <c r="L2" s="43" t="s">
        <v>10</v>
      </c>
    </row>
    <row r="3" s="1" customFormat="1" ht="36" customHeight="1" spans="1:12">
      <c r="A3" s="10">
        <v>1</v>
      </c>
      <c r="B3" s="11" t="s">
        <v>11</v>
      </c>
      <c r="C3" s="12" t="s">
        <v>12</v>
      </c>
      <c r="D3" s="13">
        <v>0.0821</v>
      </c>
      <c r="E3" s="13">
        <f>D3*100</f>
        <v>8.21</v>
      </c>
      <c r="F3" s="13">
        <f>G3*100</f>
        <v>14.74</v>
      </c>
      <c r="G3" s="13">
        <v>0.1474</v>
      </c>
      <c r="H3" s="12" t="str">
        <f>_xlfn.IFS(D3&lt;30%,"轻载",80%&lt;D3&lt;100%,"重载",D3&gt;100%,"过载")</f>
        <v>轻载</v>
      </c>
      <c r="I3" s="44">
        <f>(L3-L3*D3)*0.9</f>
        <v>260.22465</v>
      </c>
      <c r="J3" s="12" t="str">
        <f>IF(H3="过载","是","否")</f>
        <v>否</v>
      </c>
      <c r="K3" s="45" t="s">
        <v>13</v>
      </c>
      <c r="L3" s="46">
        <v>315</v>
      </c>
    </row>
    <row r="4" s="1" customFormat="1" ht="27" spans="1:12">
      <c r="A4" s="10">
        <v>2</v>
      </c>
      <c r="B4" s="11" t="s">
        <v>14</v>
      </c>
      <c r="C4" s="12" t="s">
        <v>12</v>
      </c>
      <c r="D4" s="14">
        <v>0.199262476190476</v>
      </c>
      <c r="E4" s="15">
        <f>D4*100</f>
        <v>19.9262476190476</v>
      </c>
      <c r="F4" s="13">
        <f>G4*100</f>
        <v>30.36</v>
      </c>
      <c r="G4" s="16">
        <v>0.3036</v>
      </c>
      <c r="H4" s="12" t="str">
        <f>_xlfn.IFS(D4&lt;30%,"轻载",80%&lt;D4&lt;100%,"重载",D4&gt;100%,"过载")</f>
        <v>轻载</v>
      </c>
      <c r="I4" s="44">
        <f>(L4-L4*D4)*0.9</f>
        <v>227.009088</v>
      </c>
      <c r="J4" s="12" t="str">
        <f>IF(H4="过载","是","否")</f>
        <v>否</v>
      </c>
      <c r="K4" s="45" t="s">
        <v>13</v>
      </c>
      <c r="L4" s="46">
        <v>315</v>
      </c>
    </row>
    <row r="5" s="1" customFormat="1" ht="27" spans="1:12">
      <c r="A5" s="10">
        <v>3</v>
      </c>
      <c r="B5" s="11" t="s">
        <v>15</v>
      </c>
      <c r="C5" s="12" t="s">
        <v>12</v>
      </c>
      <c r="D5" s="14">
        <v>0.0156154920634921</v>
      </c>
      <c r="E5" s="15">
        <f>D5*100</f>
        <v>1.56154920634921</v>
      </c>
      <c r="F5" s="13">
        <f>G5*100</f>
        <v>6.81</v>
      </c>
      <c r="G5" s="16">
        <v>0.0681</v>
      </c>
      <c r="H5" s="12" t="str">
        <f>_xlfn.IFS(D5&lt;30%,"轻载",80%&lt;D5&lt;100%,"重载",D5&gt;100%,"过载")</f>
        <v>轻载</v>
      </c>
      <c r="I5" s="44">
        <f>(L5-L5*D5)*0.9</f>
        <v>558.146016</v>
      </c>
      <c r="J5" s="12" t="str">
        <f>IF(H5="过载","是","否")</f>
        <v>否</v>
      </c>
      <c r="K5" s="45" t="s">
        <v>13</v>
      </c>
      <c r="L5" s="46">
        <v>630</v>
      </c>
    </row>
    <row r="6" s="1" customFormat="1" ht="27" spans="1:12">
      <c r="A6" s="10">
        <v>4</v>
      </c>
      <c r="B6" s="11" t="s">
        <v>16</v>
      </c>
      <c r="C6" s="12" t="s">
        <v>12</v>
      </c>
      <c r="D6" s="14">
        <v>0.10205053968254</v>
      </c>
      <c r="E6" s="15">
        <f>D6*100</f>
        <v>10.205053968254</v>
      </c>
      <c r="F6" s="13">
        <f>G6*100</f>
        <v>17.52</v>
      </c>
      <c r="G6" s="16">
        <v>0.1752</v>
      </c>
      <c r="H6" s="12" t="str">
        <f>_xlfn.IFS(D6&lt;30%,"轻载",80%&lt;D6&lt;100%,"重载",D6&gt;100%,"过载")</f>
        <v>轻载</v>
      </c>
      <c r="I6" s="44">
        <f>(L6-L6*D6)*0.9</f>
        <v>509.137344</v>
      </c>
      <c r="J6" s="12" t="str">
        <f>IF(H6="过载","是","否")</f>
        <v>否</v>
      </c>
      <c r="K6" s="45" t="s">
        <v>13</v>
      </c>
      <c r="L6" s="46">
        <v>630</v>
      </c>
    </row>
    <row r="7" s="1" customFormat="1" ht="27" spans="1:12">
      <c r="A7" s="10">
        <v>5</v>
      </c>
      <c r="B7" s="11" t="s">
        <v>17</v>
      </c>
      <c r="C7" s="12" t="s">
        <v>12</v>
      </c>
      <c r="D7" s="17">
        <v>0.0293574</v>
      </c>
      <c r="E7" s="15">
        <f>D7*100</f>
        <v>2.93574</v>
      </c>
      <c r="F7" s="13">
        <f>G7*100</f>
        <v>10.87</v>
      </c>
      <c r="G7" s="16">
        <v>0.1087</v>
      </c>
      <c r="H7" s="12" t="str">
        <f>_xlfn.IFS(D7&lt;30%,"轻载",80%&lt;D7&lt;100%,"重载",D7&gt;100%,"过载")</f>
        <v>轻载</v>
      </c>
      <c r="I7" s="44">
        <f>(L7-L7*D7)*0.9</f>
        <v>698.862672</v>
      </c>
      <c r="J7" s="12" t="str">
        <f>IF(H7="过载","是","否")</f>
        <v>否</v>
      </c>
      <c r="K7" s="45" t="s">
        <v>13</v>
      </c>
      <c r="L7" s="47">
        <v>800</v>
      </c>
    </row>
    <row r="8" s="1" customFormat="1" ht="27" spans="1:12">
      <c r="A8" s="10">
        <v>6</v>
      </c>
      <c r="B8" s="11" t="s">
        <v>18</v>
      </c>
      <c r="C8" s="12" t="s">
        <v>12</v>
      </c>
      <c r="D8" s="18">
        <v>0.0678944</v>
      </c>
      <c r="E8" s="15">
        <f>D8*100</f>
        <v>6.78944</v>
      </c>
      <c r="F8" s="13">
        <f>G8*100</f>
        <v>17.06</v>
      </c>
      <c r="G8" s="19">
        <v>0.1706</v>
      </c>
      <c r="H8" s="12" t="str">
        <f>_xlfn.IFS(D8&lt;30%,"轻载",80%&lt;D8&lt;100%,"重载",D8&gt;100%,"过载")</f>
        <v>轻载</v>
      </c>
      <c r="I8" s="44">
        <f>(L8-L8*D8)*0.9</f>
        <v>528.5038752</v>
      </c>
      <c r="J8" s="12" t="str">
        <f>IF(H8="过载","是","否")</f>
        <v>否</v>
      </c>
      <c r="K8" s="45" t="s">
        <v>13</v>
      </c>
      <c r="L8" s="47">
        <v>630</v>
      </c>
    </row>
    <row r="9" s="1" customFormat="1" ht="40.5" spans="1:12">
      <c r="A9" s="10">
        <v>7</v>
      </c>
      <c r="B9" s="20" t="s">
        <v>19</v>
      </c>
      <c r="C9" s="12" t="s">
        <v>12</v>
      </c>
      <c r="D9" s="21">
        <v>0.1457</v>
      </c>
      <c r="E9" s="13">
        <f>D9*100</f>
        <v>14.57</v>
      </c>
      <c r="F9" s="13">
        <f>G9*100</f>
        <v>40.91</v>
      </c>
      <c r="G9" s="21">
        <v>0.4091</v>
      </c>
      <c r="H9" s="12" t="str">
        <f>_xlfn.IFS(D9&lt;30%,"轻载",80%&lt;D9&lt;100%,"重载",D9&gt;100%,"过载")</f>
        <v>轻载</v>
      </c>
      <c r="I9" s="44">
        <f>(L9-L9*D9)*0.9</f>
        <v>242.19405</v>
      </c>
      <c r="J9" s="12" t="str">
        <f>IF(H9="过载","是","否")</f>
        <v>否</v>
      </c>
      <c r="K9" s="45" t="s">
        <v>13</v>
      </c>
      <c r="L9" s="47">
        <v>315</v>
      </c>
    </row>
    <row r="10" s="1" customFormat="1" ht="40.5" spans="1:12">
      <c r="A10" s="10">
        <v>8</v>
      </c>
      <c r="B10" s="20" t="s">
        <v>20</v>
      </c>
      <c r="C10" s="12" t="s">
        <v>12</v>
      </c>
      <c r="D10" s="21">
        <v>0.1338</v>
      </c>
      <c r="E10" s="13">
        <f>D10*100</f>
        <v>13.38</v>
      </c>
      <c r="F10" s="13">
        <f>G10*100</f>
        <v>41.09</v>
      </c>
      <c r="G10" s="21">
        <v>0.4109</v>
      </c>
      <c r="H10" s="12" t="str">
        <f>_xlfn.IFS(D10&lt;30%,"轻载",80%&lt;D10&lt;100%,"重载",D10&gt;100%,"过载")</f>
        <v>轻载</v>
      </c>
      <c r="I10" s="44">
        <f>(L10-L10*D10)*0.9</f>
        <v>245.5677</v>
      </c>
      <c r="J10" s="12" t="str">
        <f>IF(H10="过载","是","否")</f>
        <v>否</v>
      </c>
      <c r="K10" s="45" t="s">
        <v>13</v>
      </c>
      <c r="L10" s="47">
        <v>315</v>
      </c>
    </row>
    <row r="11" s="1" customFormat="1" ht="40.5" spans="1:12">
      <c r="A11" s="10">
        <v>9</v>
      </c>
      <c r="B11" s="20" t="s">
        <v>21</v>
      </c>
      <c r="C11" s="12" t="s">
        <v>12</v>
      </c>
      <c r="D11" s="22">
        <v>0.0495956825396825</v>
      </c>
      <c r="E11" s="15">
        <f>D11*100</f>
        <v>4.95956825396825</v>
      </c>
      <c r="F11" s="13">
        <f>G11*100</f>
        <v>14.95</v>
      </c>
      <c r="G11" s="23">
        <v>0.1495</v>
      </c>
      <c r="H11" s="12" t="str">
        <f>_xlfn.IFS(D11&lt;30%,"轻载",80%&lt;D11&lt;100%,"重载",D11&gt;100%,"过载")</f>
        <v>轻载</v>
      </c>
      <c r="I11" s="44">
        <f>(L11-L11*D11)*0.9</f>
        <v>538.879248</v>
      </c>
      <c r="J11" s="12" t="str">
        <f>IF(H11="过载","是","否")</f>
        <v>否</v>
      </c>
      <c r="K11" s="45" t="s">
        <v>13</v>
      </c>
      <c r="L11" s="47">
        <v>630</v>
      </c>
    </row>
    <row r="12" s="1" customFormat="1" ht="27" spans="1:12">
      <c r="A12" s="10">
        <v>10</v>
      </c>
      <c r="B12" s="20" t="s">
        <v>22</v>
      </c>
      <c r="C12" s="12" t="s">
        <v>12</v>
      </c>
      <c r="D12" s="24">
        <v>0.13634304</v>
      </c>
      <c r="E12" s="15">
        <f>D12*100</f>
        <v>13.634304</v>
      </c>
      <c r="F12" s="13">
        <f>G12*100</f>
        <v>28.87</v>
      </c>
      <c r="G12" s="16">
        <v>0.2887</v>
      </c>
      <c r="H12" s="12" t="str">
        <f>_xlfn.IFS(D12&lt;30%,"轻载",80%&lt;D12&lt;100%,"重载",D12&gt;100%,"过载")</f>
        <v>轻载</v>
      </c>
      <c r="I12" s="44">
        <f>(L12-L12*D12)*0.9</f>
        <v>194.322816</v>
      </c>
      <c r="J12" s="12" t="str">
        <f>IF(H12="过载","是","否")</f>
        <v>否</v>
      </c>
      <c r="K12" s="45" t="s">
        <v>13</v>
      </c>
      <c r="L12" s="47">
        <v>250</v>
      </c>
    </row>
    <row r="13" s="1" customFormat="1" ht="27" spans="1:12">
      <c r="A13" s="10">
        <v>11</v>
      </c>
      <c r="B13" s="20" t="s">
        <v>23</v>
      </c>
      <c r="C13" s="12" t="s">
        <v>12</v>
      </c>
      <c r="D13" s="24">
        <v>0.111727746031746</v>
      </c>
      <c r="E13" s="15">
        <f>D13*100</f>
        <v>11.1727746031746</v>
      </c>
      <c r="F13" s="13">
        <f>G13*100</f>
        <v>31.19</v>
      </c>
      <c r="G13" s="16">
        <v>0.3119</v>
      </c>
      <c r="H13" s="12" t="str">
        <f>_xlfn.IFS(D13&lt;30%,"轻载",80%&lt;D13&lt;100%,"重载",D13&gt;100%,"过载")</f>
        <v>轻载</v>
      </c>
      <c r="I13" s="44">
        <f>(L13-L13*D13)*0.9</f>
        <v>251.825184</v>
      </c>
      <c r="J13" s="12" t="str">
        <f>IF(H13="过载","是","否")</f>
        <v>否</v>
      </c>
      <c r="K13" s="45" t="s">
        <v>13</v>
      </c>
      <c r="L13" s="47">
        <v>315</v>
      </c>
    </row>
    <row r="14" s="1" customFormat="1" ht="27" spans="1:12">
      <c r="A14" s="10">
        <v>12</v>
      </c>
      <c r="B14" s="20" t="s">
        <v>24</v>
      </c>
      <c r="C14" s="12" t="s">
        <v>12</v>
      </c>
      <c r="D14" s="21">
        <v>0.1046</v>
      </c>
      <c r="E14" s="13">
        <f>D14*100</f>
        <v>10.46</v>
      </c>
      <c r="F14" s="13">
        <f>G14*100</f>
        <v>29.01</v>
      </c>
      <c r="G14" s="21">
        <v>0.2901</v>
      </c>
      <c r="H14" s="12" t="str">
        <f>_xlfn.IFS(D14&lt;30%,"轻载",80%&lt;D14&lt;100%,"重载",D14&gt;100%,"过载")</f>
        <v>轻载</v>
      </c>
      <c r="I14" s="44">
        <f>(L14-L14*D14)*0.9</f>
        <v>253.8459</v>
      </c>
      <c r="J14" s="12" t="str">
        <f>IF(H14="过载","是","否")</f>
        <v>否</v>
      </c>
      <c r="K14" s="45" t="s">
        <v>13</v>
      </c>
      <c r="L14" s="47">
        <v>315</v>
      </c>
    </row>
    <row r="15" s="1" customFormat="1" ht="27" spans="1:12">
      <c r="A15" s="10">
        <v>13</v>
      </c>
      <c r="B15" s="20" t="s">
        <v>25</v>
      </c>
      <c r="C15" s="12" t="s">
        <v>12</v>
      </c>
      <c r="D15" s="21">
        <v>0.2173</v>
      </c>
      <c r="E15" s="13">
        <f>D15*100</f>
        <v>21.73</v>
      </c>
      <c r="F15" s="13">
        <f>G15*100</f>
        <v>43.19</v>
      </c>
      <c r="G15" s="21">
        <v>0.4319</v>
      </c>
      <c r="H15" s="12" t="s">
        <v>26</v>
      </c>
      <c r="I15" s="44">
        <f>(L15-L15*D15)*0.9</f>
        <v>221.89545</v>
      </c>
      <c r="J15" s="12" t="str">
        <f>IF(H15="过载","是","否")</f>
        <v>否</v>
      </c>
      <c r="K15" s="45" t="s">
        <v>13</v>
      </c>
      <c r="L15" s="47">
        <v>315</v>
      </c>
    </row>
    <row r="16" s="1" customFormat="1" ht="27" spans="1:12">
      <c r="A16" s="10">
        <v>14</v>
      </c>
      <c r="B16" s="20" t="s">
        <v>27</v>
      </c>
      <c r="C16" s="12" t="s">
        <v>12</v>
      </c>
      <c r="D16" s="21">
        <v>0.3705</v>
      </c>
      <c r="E16" s="13">
        <f>D16*100</f>
        <v>37.05</v>
      </c>
      <c r="F16" s="13">
        <f>G16*100</f>
        <v>70.38</v>
      </c>
      <c r="G16" s="21">
        <v>0.7038</v>
      </c>
      <c r="H16" s="12" t="s">
        <v>28</v>
      </c>
      <c r="I16" s="44">
        <f>(L16-L16*D16)*0.9</f>
        <v>178.46325</v>
      </c>
      <c r="J16" s="12" t="str">
        <f>IF(H16="过载","是","否")</f>
        <v>否</v>
      </c>
      <c r="K16" s="45" t="s">
        <v>13</v>
      </c>
      <c r="L16" s="47">
        <v>315</v>
      </c>
    </row>
    <row r="17" s="1" customFormat="1" ht="27" spans="1:12">
      <c r="A17" s="10">
        <v>15</v>
      </c>
      <c r="B17" s="20" t="s">
        <v>29</v>
      </c>
      <c r="C17" s="12" t="s">
        <v>12</v>
      </c>
      <c r="D17" s="21">
        <v>0.1534</v>
      </c>
      <c r="E17" s="13">
        <f>D17*100</f>
        <v>15.34</v>
      </c>
      <c r="F17" s="13">
        <f>G17*100</f>
        <v>53.56</v>
      </c>
      <c r="G17" s="21">
        <v>0.5356</v>
      </c>
      <c r="H17" s="12" t="str">
        <f>_xlfn.IFS(D17&lt;30%,"轻载",80%&lt;D17&lt;100%,"重载",D17&gt;100%,"过载")</f>
        <v>轻载</v>
      </c>
      <c r="I17" s="44">
        <f>(L17-L17*D17)*0.9</f>
        <v>304.776</v>
      </c>
      <c r="J17" s="12" t="str">
        <f>IF(H17="过载","是","否")</f>
        <v>否</v>
      </c>
      <c r="K17" s="45" t="s">
        <v>13</v>
      </c>
      <c r="L17" s="47">
        <v>400</v>
      </c>
    </row>
    <row r="18" s="1" customFormat="1" ht="27" spans="1:12">
      <c r="A18" s="10">
        <v>16</v>
      </c>
      <c r="B18" s="20" t="s">
        <v>30</v>
      </c>
      <c r="C18" s="12" t="s">
        <v>12</v>
      </c>
      <c r="D18" s="16">
        <v>0.1726</v>
      </c>
      <c r="E18" s="13">
        <f>D18*100</f>
        <v>17.26</v>
      </c>
      <c r="F18" s="13">
        <f>G18*100</f>
        <v>38.41</v>
      </c>
      <c r="G18" s="16">
        <v>0.3841</v>
      </c>
      <c r="H18" s="12" t="str">
        <f>_xlfn.IFS(D18&lt;30%,"轻载",80%&lt;D18&lt;100%,"重载",D18&gt;100%,"过载")</f>
        <v>轻载</v>
      </c>
      <c r="I18" s="44">
        <f>(L18-L18*D18)*0.9</f>
        <v>372.33</v>
      </c>
      <c r="J18" s="12" t="str">
        <f>IF(H18="过载","是","否")</f>
        <v>否</v>
      </c>
      <c r="K18" s="45" t="s">
        <v>13</v>
      </c>
      <c r="L18" s="47">
        <v>500</v>
      </c>
    </row>
    <row r="19" s="1" customFormat="1" ht="27" spans="1:12">
      <c r="A19" s="10">
        <v>17</v>
      </c>
      <c r="B19" s="20" t="s">
        <v>31</v>
      </c>
      <c r="C19" s="12" t="s">
        <v>12</v>
      </c>
      <c r="D19" s="21">
        <v>0.0991</v>
      </c>
      <c r="E19" s="13">
        <f>D19*100</f>
        <v>9.91</v>
      </c>
      <c r="F19" s="13">
        <f>G19*100</f>
        <v>42.95</v>
      </c>
      <c r="G19" s="21">
        <v>0.4295</v>
      </c>
      <c r="H19" s="12" t="str">
        <f>_xlfn.IFS(D19&lt;30%,"轻载",80%&lt;D19&lt;100%,"重载",D19&gt;100%,"过载")</f>
        <v>轻载</v>
      </c>
      <c r="I19" s="44">
        <f>(L19-L19*D19)*0.9</f>
        <v>202.7025</v>
      </c>
      <c r="J19" s="12" t="str">
        <f>IF(H19="过载","是","否")</f>
        <v>否</v>
      </c>
      <c r="K19" s="45" t="s">
        <v>13</v>
      </c>
      <c r="L19" s="47">
        <v>250</v>
      </c>
    </row>
    <row r="20" s="1" customFormat="1" ht="27" spans="1:12">
      <c r="A20" s="10">
        <v>18</v>
      </c>
      <c r="B20" s="20" t="s">
        <v>32</v>
      </c>
      <c r="C20" s="12" t="s">
        <v>12</v>
      </c>
      <c r="D20" s="25">
        <v>0.0686201904761905</v>
      </c>
      <c r="E20" s="15">
        <f>D20*100</f>
        <v>6.86201904761905</v>
      </c>
      <c r="F20" s="13">
        <f>G20*100</f>
        <v>19.88</v>
      </c>
      <c r="G20" s="16">
        <v>0.1988</v>
      </c>
      <c r="H20" s="12" t="str">
        <f>_xlfn.IFS(D20&lt;30%,"轻载",80%&lt;D20&lt;100%,"重载",D20&gt;100%,"过载")</f>
        <v>轻载</v>
      </c>
      <c r="I20" s="44">
        <f>(L20-L20*D20)*0.9</f>
        <v>264.046176</v>
      </c>
      <c r="J20" s="12" t="str">
        <f>IF(H20="过载","是","否")</f>
        <v>否</v>
      </c>
      <c r="K20" s="45" t="s">
        <v>13</v>
      </c>
      <c r="L20" s="47">
        <v>315</v>
      </c>
    </row>
    <row r="21" s="1" customFormat="1" ht="27" spans="1:12">
      <c r="A21" s="10">
        <v>19</v>
      </c>
      <c r="B21" s="20" t="s">
        <v>33</v>
      </c>
      <c r="C21" s="12" t="s">
        <v>12</v>
      </c>
      <c r="D21" s="21">
        <v>0.1462</v>
      </c>
      <c r="E21" s="13">
        <f>D21*100</f>
        <v>14.62</v>
      </c>
      <c r="F21" s="13">
        <f>G21*100</f>
        <v>36.06</v>
      </c>
      <c r="G21" s="21">
        <v>0.3606</v>
      </c>
      <c r="H21" s="12" t="str">
        <f>_xlfn.IFS(D21&lt;30%,"轻载",80%&lt;D21&lt;100%,"重载",D21&gt;100%,"过载")</f>
        <v>轻载</v>
      </c>
      <c r="I21" s="44">
        <f>(L21-L21*D21)*0.9</f>
        <v>242.0523</v>
      </c>
      <c r="J21" s="12" t="str">
        <f>IF(H21="过载","是","否")</f>
        <v>否</v>
      </c>
      <c r="K21" s="45" t="s">
        <v>13</v>
      </c>
      <c r="L21" s="47">
        <v>315</v>
      </c>
    </row>
    <row r="22" s="1" customFormat="1" ht="27" spans="1:12">
      <c r="A22" s="10">
        <v>20</v>
      </c>
      <c r="B22" s="20" t="s">
        <v>34</v>
      </c>
      <c r="C22" s="12" t="s">
        <v>12</v>
      </c>
      <c r="D22" s="21">
        <v>0.1199</v>
      </c>
      <c r="E22" s="13">
        <f>D22*100</f>
        <v>11.99</v>
      </c>
      <c r="F22" s="13">
        <f>G22*100</f>
        <v>32.84</v>
      </c>
      <c r="G22" s="16">
        <v>0.3284</v>
      </c>
      <c r="H22" s="12" t="str">
        <f>_xlfn.IFS(D22&lt;30%,"轻载",80%&lt;D22&lt;100%,"重载",D22&gt;100%,"过载")</f>
        <v>轻载</v>
      </c>
      <c r="I22" s="44">
        <f>(L22-L22*D22)*0.9</f>
        <v>249.50835</v>
      </c>
      <c r="J22" s="12" t="str">
        <f>IF(H22="过载","是","否")</f>
        <v>否</v>
      </c>
      <c r="K22" s="45" t="s">
        <v>13</v>
      </c>
      <c r="L22" s="47">
        <v>315</v>
      </c>
    </row>
    <row r="23" s="1" customFormat="1" ht="40.5" spans="1:12">
      <c r="A23" s="10">
        <v>21</v>
      </c>
      <c r="B23" s="20" t="s">
        <v>35</v>
      </c>
      <c r="C23" s="12" t="s">
        <v>12</v>
      </c>
      <c r="D23" s="26">
        <v>0.0908337777777778</v>
      </c>
      <c r="E23" s="15">
        <f>D23*100</f>
        <v>9.08337777777778</v>
      </c>
      <c r="F23" s="13">
        <f>G23*100</f>
        <v>10.91</v>
      </c>
      <c r="G23" s="23">
        <v>0.1091</v>
      </c>
      <c r="H23" s="12" t="str">
        <f>_xlfn.IFS(D23&lt;30%,"轻载",80%&lt;D23&lt;100%,"重载",D23&gt;100%,"过载")</f>
        <v>轻载</v>
      </c>
      <c r="I23" s="44">
        <f>(L23-L23*D23)*0.9</f>
        <v>654.59968</v>
      </c>
      <c r="J23" s="12" t="str">
        <f>IF(H23="过载","是","否")</f>
        <v>否</v>
      </c>
      <c r="K23" s="45" t="s">
        <v>13</v>
      </c>
      <c r="L23" s="47">
        <v>800</v>
      </c>
    </row>
    <row r="24" s="1" customFormat="1" ht="40.5" spans="1:12">
      <c r="A24" s="10">
        <v>22</v>
      </c>
      <c r="B24" s="20" t="s">
        <v>36</v>
      </c>
      <c r="C24" s="12" t="s">
        <v>12</v>
      </c>
      <c r="D24" s="27">
        <v>0.0348132</v>
      </c>
      <c r="E24" s="15">
        <f>D24*100</f>
        <v>3.48132</v>
      </c>
      <c r="F24" s="13">
        <f>G24*100</f>
        <v>9.19</v>
      </c>
      <c r="G24" s="16">
        <v>0.0919</v>
      </c>
      <c r="H24" s="12" t="str">
        <f>_xlfn.IFS(D24&lt;30%,"轻载",80%&lt;D24&lt;100%,"重载",D24&gt;100%,"过载")</f>
        <v>轻载</v>
      </c>
      <c r="I24" s="44">
        <f>(L24-L24*D24)*0.9</f>
        <v>694.934496</v>
      </c>
      <c r="J24" s="12" t="str">
        <f>IF(H24="过载","是","否")</f>
        <v>否</v>
      </c>
      <c r="K24" s="45" t="s">
        <v>13</v>
      </c>
      <c r="L24" s="47">
        <v>800</v>
      </c>
    </row>
    <row r="25" s="1" customFormat="1" ht="40.5" spans="1:12">
      <c r="A25" s="10">
        <v>23</v>
      </c>
      <c r="B25" s="20" t="s">
        <v>37</v>
      </c>
      <c r="C25" s="12" t="s">
        <v>12</v>
      </c>
      <c r="D25" s="27">
        <v>0.0270192</v>
      </c>
      <c r="E25" s="15">
        <f>D25*100</f>
        <v>2.70192</v>
      </c>
      <c r="F25" s="13">
        <f>G25*100</f>
        <v>7.87</v>
      </c>
      <c r="G25" s="16">
        <v>0.0787</v>
      </c>
      <c r="H25" s="12" t="str">
        <f>_xlfn.IFS(D25&lt;30%,"轻载",80%&lt;D25&lt;100%,"重载",D25&gt;100%,"过载")</f>
        <v>轻载</v>
      </c>
      <c r="I25" s="44">
        <f>(L25-L25*D25)*0.9</f>
        <v>700.546176</v>
      </c>
      <c r="J25" s="12" t="str">
        <f>IF(H25="过载","是","否")</f>
        <v>否</v>
      </c>
      <c r="K25" s="45" t="s">
        <v>13</v>
      </c>
      <c r="L25" s="47">
        <v>800</v>
      </c>
    </row>
    <row r="26" s="1" customFormat="1" ht="40.5" spans="1:12">
      <c r="A26" s="10">
        <v>24</v>
      </c>
      <c r="B26" s="20" t="s">
        <v>38</v>
      </c>
      <c r="C26" s="12" t="s">
        <v>12</v>
      </c>
      <c r="D26" s="27">
        <v>0.03304656</v>
      </c>
      <c r="E26" s="15">
        <f>D26*100</f>
        <v>3.304656</v>
      </c>
      <c r="F26" s="13">
        <f>G26*100</f>
        <v>11.1</v>
      </c>
      <c r="G26" s="16">
        <v>0.111</v>
      </c>
      <c r="H26" s="12" t="str">
        <f>_xlfn.IFS(D26&lt;30%,"轻载",80%&lt;D26&lt;100%,"重载",D26&gt;100%,"过载")</f>
        <v>轻载</v>
      </c>
      <c r="I26" s="44">
        <f>(L26-L26*D26)*0.9</f>
        <v>435.129048</v>
      </c>
      <c r="J26" s="12" t="str">
        <f>IF(H26="过载","是","否")</f>
        <v>否</v>
      </c>
      <c r="K26" s="45" t="s">
        <v>13</v>
      </c>
      <c r="L26" s="47">
        <v>500</v>
      </c>
    </row>
    <row r="27" s="1" customFormat="1" ht="27" spans="1:12">
      <c r="A27" s="10">
        <v>25</v>
      </c>
      <c r="B27" s="20" t="s">
        <v>39</v>
      </c>
      <c r="C27" s="12" t="s">
        <v>12</v>
      </c>
      <c r="D27" s="28">
        <v>0.02133824</v>
      </c>
      <c r="E27" s="15">
        <f>D27*100</f>
        <v>2.133824</v>
      </c>
      <c r="F27" s="13">
        <f>G27*100</f>
        <v>39.72</v>
      </c>
      <c r="G27" s="16">
        <v>0.3972</v>
      </c>
      <c r="H27" s="12" t="str">
        <f>_xlfn.IFS(D27&lt;30%,"轻载",80%&lt;D27&lt;100%,"重载",D27&gt;100%,"过载")</f>
        <v>轻载</v>
      </c>
      <c r="I27" s="44">
        <f>(L27-L27*D27)*0.9</f>
        <v>220.198896</v>
      </c>
      <c r="J27" s="12" t="str">
        <f>IF(H27="过载","是","否")</f>
        <v>否</v>
      </c>
      <c r="K27" s="45" t="s">
        <v>13</v>
      </c>
      <c r="L27" s="47">
        <v>250</v>
      </c>
    </row>
    <row r="28" s="1" customFormat="1" ht="27" spans="1:12">
      <c r="A28" s="10">
        <v>26</v>
      </c>
      <c r="B28" s="20" t="s">
        <v>40</v>
      </c>
      <c r="C28" s="12" t="s">
        <v>12</v>
      </c>
      <c r="D28" s="29">
        <v>0.10464744</v>
      </c>
      <c r="E28" s="15">
        <f>D28*100</f>
        <v>10.464744</v>
      </c>
      <c r="F28" s="13">
        <f>G28*100</f>
        <v>36.78</v>
      </c>
      <c r="G28" s="19">
        <v>0.3678</v>
      </c>
      <c r="H28" s="12" t="str">
        <f>_xlfn.IFS(D28&lt;30%,"轻载",80%&lt;D28&lt;100%,"重载",D28&gt;100%,"过载")</f>
        <v>轻载</v>
      </c>
      <c r="I28" s="44">
        <f>(L28-L28*D28)*0.9</f>
        <v>161.1634608</v>
      </c>
      <c r="J28" s="12" t="str">
        <f>IF(H28="过载","是","否")</f>
        <v>否</v>
      </c>
      <c r="K28" s="45" t="s">
        <v>13</v>
      </c>
      <c r="L28" s="47">
        <v>200</v>
      </c>
    </row>
    <row r="29" s="1" customFormat="1" ht="27" spans="1:12">
      <c r="A29" s="10">
        <v>27</v>
      </c>
      <c r="B29" s="20" t="s">
        <v>41</v>
      </c>
      <c r="C29" s="12" t="s">
        <v>12</v>
      </c>
      <c r="D29" s="21">
        <v>0.2086</v>
      </c>
      <c r="E29" s="13">
        <f>D29*100</f>
        <v>20.86</v>
      </c>
      <c r="F29" s="13">
        <f>G29*100</f>
        <v>63.68</v>
      </c>
      <c r="G29" s="21">
        <v>0.6368</v>
      </c>
      <c r="H29" s="12" t="s">
        <v>26</v>
      </c>
      <c r="I29" s="44">
        <f>(L29-L29*D29)*0.9</f>
        <v>224.3619</v>
      </c>
      <c r="J29" s="12" t="str">
        <f>IF(H29="过载","是","否")</f>
        <v>否</v>
      </c>
      <c r="K29" s="45" t="s">
        <v>13</v>
      </c>
      <c r="L29" s="47">
        <v>315</v>
      </c>
    </row>
    <row r="30" s="1" customFormat="1" ht="27" spans="1:12">
      <c r="A30" s="10">
        <v>28</v>
      </c>
      <c r="B30" s="20" t="s">
        <v>42</v>
      </c>
      <c r="C30" s="12" t="s">
        <v>12</v>
      </c>
      <c r="D30" s="21">
        <v>0.1798</v>
      </c>
      <c r="E30" s="13">
        <f>D30*100</f>
        <v>17.98</v>
      </c>
      <c r="F30" s="13">
        <f>G30*100</f>
        <v>45.34</v>
      </c>
      <c r="G30" s="21">
        <v>0.4534</v>
      </c>
      <c r="H30" s="12" t="str">
        <f>_xlfn.IFS(D30&lt;30%,"轻载",80%&lt;D30&lt;100%,"重载",D30&gt;100%,"过载")</f>
        <v>轻载</v>
      </c>
      <c r="I30" s="44">
        <f>(L30-L30*D30)*0.9</f>
        <v>184.545</v>
      </c>
      <c r="J30" s="12" t="str">
        <f>IF(H30="过载","是","否")</f>
        <v>否</v>
      </c>
      <c r="K30" s="45" t="s">
        <v>13</v>
      </c>
      <c r="L30" s="47">
        <v>250</v>
      </c>
    </row>
    <row r="31" s="1" customFormat="1" ht="27" spans="1:12">
      <c r="A31" s="10">
        <v>29</v>
      </c>
      <c r="B31" s="20" t="s">
        <v>43</v>
      </c>
      <c r="C31" s="12" t="s">
        <v>12</v>
      </c>
      <c r="D31" s="28">
        <v>0.107768888888889</v>
      </c>
      <c r="E31" s="15">
        <f>D31*100</f>
        <v>10.7768888888889</v>
      </c>
      <c r="F31" s="13">
        <f>G31*100</f>
        <v>24.19</v>
      </c>
      <c r="G31" s="16">
        <v>0.2419</v>
      </c>
      <c r="H31" s="12" t="str">
        <f>_xlfn.IFS(D31&lt;30%,"轻载",80%&lt;D31&lt;100%,"重载",D31&gt;100%,"过载")</f>
        <v>轻载</v>
      </c>
      <c r="I31" s="44">
        <f>(L31-L31*D31)*0.9</f>
        <v>252.94752</v>
      </c>
      <c r="J31" s="12" t="str">
        <f>IF(H31="过载","是","否")</f>
        <v>否</v>
      </c>
      <c r="K31" s="45" t="s">
        <v>13</v>
      </c>
      <c r="L31" s="47">
        <v>315</v>
      </c>
    </row>
    <row r="32" s="1" customFormat="1" ht="27" spans="1:12">
      <c r="A32" s="10">
        <v>30</v>
      </c>
      <c r="B32" s="20" t="s">
        <v>44</v>
      </c>
      <c r="C32" s="12" t="s">
        <v>12</v>
      </c>
      <c r="D32" s="21">
        <v>0.1983</v>
      </c>
      <c r="E32" s="13">
        <f>D32*100</f>
        <v>19.83</v>
      </c>
      <c r="F32" s="13">
        <f>G32*100</f>
        <v>49.17</v>
      </c>
      <c r="G32" s="21">
        <v>0.4917</v>
      </c>
      <c r="H32" s="12" t="str">
        <f>_xlfn.IFS(D32&lt;30%,"轻载",80%&lt;D32&lt;100%,"重载",D32&gt;100%,"过载")</f>
        <v>轻载</v>
      </c>
      <c r="I32" s="44">
        <f>(L32-L32*D32)*0.9</f>
        <v>227.28195</v>
      </c>
      <c r="J32" s="12" t="str">
        <f>IF(H32="过载","是","否")</f>
        <v>否</v>
      </c>
      <c r="K32" s="45" t="s">
        <v>13</v>
      </c>
      <c r="L32" s="47">
        <v>315</v>
      </c>
    </row>
    <row r="33" s="1" customFormat="1" ht="27" spans="1:12">
      <c r="A33" s="10">
        <v>31</v>
      </c>
      <c r="B33" s="20" t="s">
        <v>45</v>
      </c>
      <c r="C33" s="12" t="s">
        <v>12</v>
      </c>
      <c r="D33" s="21">
        <v>0.1042</v>
      </c>
      <c r="E33" s="13">
        <f>D33*100</f>
        <v>10.42</v>
      </c>
      <c r="F33" s="13">
        <f>G33*100</f>
        <v>47.62</v>
      </c>
      <c r="G33" s="21">
        <v>0.4762</v>
      </c>
      <c r="H33" s="12" t="str">
        <f>_xlfn.IFS(D33&lt;30%,"轻载",80%&lt;D33&lt;100%,"重载",D33&gt;100%,"过载")</f>
        <v>轻载</v>
      </c>
      <c r="I33" s="44">
        <f>(L33-L33*D33)*0.9</f>
        <v>64.4976</v>
      </c>
      <c r="J33" s="12" t="str">
        <f>IF(H33="过载","是","否")</f>
        <v>否</v>
      </c>
      <c r="K33" s="45" t="s">
        <v>13</v>
      </c>
      <c r="L33" s="47">
        <v>80</v>
      </c>
    </row>
    <row r="34" s="1" customFormat="1" ht="27" spans="1:12">
      <c r="A34" s="10">
        <v>32</v>
      </c>
      <c r="B34" s="20" t="s">
        <v>46</v>
      </c>
      <c r="C34" s="12" t="s">
        <v>12</v>
      </c>
      <c r="D34" s="21">
        <v>0.1969</v>
      </c>
      <c r="E34" s="13">
        <f>D34*100</f>
        <v>19.69</v>
      </c>
      <c r="F34" s="13">
        <f>G34*100</f>
        <v>69.84</v>
      </c>
      <c r="G34" s="21">
        <v>0.6984</v>
      </c>
      <c r="H34" s="12" t="str">
        <f>_xlfn.IFS(D34&lt;30%,"轻载",80%&lt;D34&lt;100%,"重载",D34&gt;100%,"过载")</f>
        <v>轻载</v>
      </c>
      <c r="I34" s="44">
        <f>(L34-L34*D34)*0.9</f>
        <v>115.6464</v>
      </c>
      <c r="J34" s="12" t="str">
        <f>IF(H34="过载","是","否")</f>
        <v>否</v>
      </c>
      <c r="K34" s="45" t="s">
        <v>13</v>
      </c>
      <c r="L34" s="47">
        <v>160</v>
      </c>
    </row>
    <row r="35" s="1" customFormat="1" ht="27" spans="1:12">
      <c r="A35" s="10">
        <v>33</v>
      </c>
      <c r="B35" s="20" t="s">
        <v>47</v>
      </c>
      <c r="C35" s="12" t="s">
        <v>12</v>
      </c>
      <c r="D35" s="30">
        <v>0.0760980317460318</v>
      </c>
      <c r="E35" s="31">
        <v>7.61</v>
      </c>
      <c r="F35" s="31">
        <v>7.61</v>
      </c>
      <c r="G35" s="32">
        <v>0.0761</v>
      </c>
      <c r="H35" s="12" t="s">
        <v>26</v>
      </c>
      <c r="I35" s="44">
        <f>(L35-L35*D35)*0.9</f>
        <v>261.926208</v>
      </c>
      <c r="J35" s="12" t="str">
        <f>IF(H35="过载","是","否")</f>
        <v>否</v>
      </c>
      <c r="K35" s="45" t="s">
        <v>13</v>
      </c>
      <c r="L35" s="47">
        <v>315</v>
      </c>
    </row>
    <row r="36" s="1" customFormat="1" ht="27" spans="1:12">
      <c r="A36" s="10">
        <v>34</v>
      </c>
      <c r="B36" s="20" t="s">
        <v>48</v>
      </c>
      <c r="C36" s="12" t="s">
        <v>12</v>
      </c>
      <c r="D36" s="29">
        <v>0.056033664</v>
      </c>
      <c r="E36" s="15">
        <f>D36*100</f>
        <v>5.6033664</v>
      </c>
      <c r="F36" s="13">
        <f>G36*100</f>
        <v>22.83</v>
      </c>
      <c r="G36" s="19">
        <v>0.2283</v>
      </c>
      <c r="H36" s="12" t="str">
        <f>_xlfn.IFS(D36&lt;30%,"轻载",80%&lt;D36&lt;100%,"重载",D36&gt;100%,"过载")</f>
        <v>轻载</v>
      </c>
      <c r="I36" s="44">
        <f>(L36-L36*D36)*0.9</f>
        <v>212.3924256</v>
      </c>
      <c r="J36" s="12" t="str">
        <f>IF(H36="过载","是","否")</f>
        <v>否</v>
      </c>
      <c r="K36" s="45" t="s">
        <v>13</v>
      </c>
      <c r="L36" s="47">
        <v>250</v>
      </c>
    </row>
    <row r="37" s="1" customFormat="1" ht="27" spans="1:12">
      <c r="A37" s="10">
        <v>35</v>
      </c>
      <c r="B37" s="20" t="s">
        <v>49</v>
      </c>
      <c r="C37" s="12" t="s">
        <v>12</v>
      </c>
      <c r="D37" s="21">
        <v>0.278</v>
      </c>
      <c r="E37" s="13">
        <f>D37*100</f>
        <v>27.8</v>
      </c>
      <c r="F37" s="13">
        <f>G37*100</f>
        <v>75.43</v>
      </c>
      <c r="G37" s="21">
        <v>0.7543</v>
      </c>
      <c r="H37" s="12" t="s">
        <v>26</v>
      </c>
      <c r="I37" s="44">
        <f>(L37-L37*D37)*0.9</f>
        <v>64.98</v>
      </c>
      <c r="J37" s="12" t="str">
        <f>IF(H37="过载","是","否")</f>
        <v>否</v>
      </c>
      <c r="K37" s="45" t="s">
        <v>13</v>
      </c>
      <c r="L37" s="47">
        <v>100</v>
      </c>
    </row>
    <row r="38" s="1" customFormat="1" ht="27" spans="1:12">
      <c r="A38" s="10">
        <v>36</v>
      </c>
      <c r="B38" s="20" t="s">
        <v>50</v>
      </c>
      <c r="C38" s="12" t="s">
        <v>12</v>
      </c>
      <c r="D38" s="33">
        <v>0.122597888</v>
      </c>
      <c r="E38" s="15">
        <f>D38*100</f>
        <v>12.2597888</v>
      </c>
      <c r="F38" s="13">
        <f>G38*100</f>
        <v>32.95</v>
      </c>
      <c r="G38" s="34">
        <v>0.3295</v>
      </c>
      <c r="H38" s="12" t="str">
        <f>_xlfn.IFS(D38&lt;30%,"轻载",80%&lt;D38&lt;100%,"重载",D38&gt;100%,"过载")</f>
        <v>轻载</v>
      </c>
      <c r="I38" s="44">
        <f>(L38-L38*D38)*0.9</f>
        <v>197.4154752</v>
      </c>
      <c r="J38" s="12" t="str">
        <f>IF(H38="过载","是","否")</f>
        <v>否</v>
      </c>
      <c r="K38" s="45" t="s">
        <v>13</v>
      </c>
      <c r="L38" s="47">
        <v>250</v>
      </c>
    </row>
    <row r="39" s="1" customFormat="1" ht="27" spans="1:12">
      <c r="A39" s="10">
        <v>37</v>
      </c>
      <c r="B39" s="20" t="s">
        <v>51</v>
      </c>
      <c r="C39" s="12" t="s">
        <v>12</v>
      </c>
      <c r="D39" s="21">
        <v>0.2622</v>
      </c>
      <c r="E39" s="13">
        <f>D39*100</f>
        <v>26.22</v>
      </c>
      <c r="F39" s="13">
        <f>G39*100</f>
        <v>77.07</v>
      </c>
      <c r="G39" s="21">
        <v>0.7707</v>
      </c>
      <c r="H39" s="12" t="s">
        <v>26</v>
      </c>
      <c r="I39" s="44">
        <f>(L39-L39*D39)*0.9</f>
        <v>209.1663</v>
      </c>
      <c r="J39" s="12" t="str">
        <f>IF(H39="过载","是","否")</f>
        <v>否</v>
      </c>
      <c r="K39" s="45" t="s">
        <v>13</v>
      </c>
      <c r="L39" s="47">
        <v>315</v>
      </c>
    </row>
    <row r="40" s="1" customFormat="1" ht="27" spans="1:12">
      <c r="A40" s="10">
        <v>38</v>
      </c>
      <c r="B40" s="20" t="s">
        <v>52</v>
      </c>
      <c r="C40" s="12" t="s">
        <v>12</v>
      </c>
      <c r="D40" s="21">
        <v>0.1689</v>
      </c>
      <c r="E40" s="13">
        <f>D40*100</f>
        <v>16.89</v>
      </c>
      <c r="F40" s="13">
        <f>G40*100</f>
        <v>45.41</v>
      </c>
      <c r="G40" s="21">
        <v>0.4541</v>
      </c>
      <c r="H40" s="12" t="str">
        <f>_xlfn.IFS(D40&lt;30%,"轻载",80%&lt;D40&lt;100%,"重载",D40&gt;100%,"过载")</f>
        <v>轻载</v>
      </c>
      <c r="I40" s="44">
        <f>(L40-L40*D40)*0.9</f>
        <v>149.598</v>
      </c>
      <c r="J40" s="12" t="str">
        <f>IF(H40="过载","是","否")</f>
        <v>否</v>
      </c>
      <c r="K40" s="45" t="s">
        <v>13</v>
      </c>
      <c r="L40" s="47">
        <v>200</v>
      </c>
    </row>
    <row r="41" s="1" customFormat="1" ht="27" spans="1:12">
      <c r="A41" s="10">
        <v>39</v>
      </c>
      <c r="B41" s="20" t="s">
        <v>53</v>
      </c>
      <c r="C41" s="12" t="s">
        <v>12</v>
      </c>
      <c r="D41" s="21">
        <v>0.2393</v>
      </c>
      <c r="E41" s="13">
        <f>D41*100</f>
        <v>23.93</v>
      </c>
      <c r="F41" s="13">
        <f>G41*100</f>
        <v>48.59</v>
      </c>
      <c r="G41" s="21">
        <v>0.4859</v>
      </c>
      <c r="H41" s="12" t="s">
        <v>26</v>
      </c>
      <c r="I41" s="44">
        <f>(L41-L41*D41)*0.9</f>
        <v>171.1575</v>
      </c>
      <c r="J41" s="12" t="str">
        <f>IF(H41="过载","是","否")</f>
        <v>否</v>
      </c>
      <c r="K41" s="45" t="s">
        <v>13</v>
      </c>
      <c r="L41" s="47">
        <v>250</v>
      </c>
    </row>
    <row r="42" s="1" customFormat="1" ht="40.5" spans="1:12">
      <c r="A42" s="10">
        <v>40</v>
      </c>
      <c r="B42" s="20" t="s">
        <v>54</v>
      </c>
      <c r="C42" s="12" t="s">
        <v>12</v>
      </c>
      <c r="D42" s="35">
        <v>0</v>
      </c>
      <c r="E42" s="13">
        <f>D42*100</f>
        <v>0</v>
      </c>
      <c r="F42" s="13">
        <f>G42*100</f>
        <v>0</v>
      </c>
      <c r="G42" s="32">
        <v>0</v>
      </c>
      <c r="H42" s="12" t="str">
        <f>_xlfn.IFS(D42&lt;30%,"轻载",80%&lt;D42&lt;100%,"重载",D42&gt;100%,"过载")</f>
        <v>轻载</v>
      </c>
      <c r="I42" s="44">
        <f>(L42-L42*D42)*0.9</f>
        <v>450</v>
      </c>
      <c r="J42" s="12" t="str">
        <f>IF(H42="过载","是","否")</f>
        <v>否</v>
      </c>
      <c r="K42" s="45" t="s">
        <v>13</v>
      </c>
      <c r="L42" s="47">
        <v>500</v>
      </c>
    </row>
    <row r="43" s="1" customFormat="1" ht="27" spans="1:12">
      <c r="A43" s="10">
        <v>41</v>
      </c>
      <c r="B43" s="20" t="s">
        <v>55</v>
      </c>
      <c r="C43" s="12" t="s">
        <v>12</v>
      </c>
      <c r="D43" s="21">
        <v>0.0777</v>
      </c>
      <c r="E43" s="13">
        <f>D43*100</f>
        <v>7.77</v>
      </c>
      <c r="F43" s="13">
        <f>G43*100</f>
        <v>40.31</v>
      </c>
      <c r="G43" s="21">
        <v>0.4031</v>
      </c>
      <c r="H43" s="12" t="str">
        <f>_xlfn.IFS(D43&lt;30%,"轻载",80%&lt;D43&lt;100%,"重载",D43&gt;100%,"过载")</f>
        <v>轻载</v>
      </c>
      <c r="I43" s="44">
        <f>(L43-L43*D43)*0.9</f>
        <v>41.5035</v>
      </c>
      <c r="J43" s="12" t="str">
        <f>IF(H43="过载","是","否")</f>
        <v>否</v>
      </c>
      <c r="K43" s="45" t="s">
        <v>56</v>
      </c>
      <c r="L43" s="47">
        <v>50</v>
      </c>
    </row>
    <row r="44" s="1" customFormat="1" ht="27" spans="1:12">
      <c r="A44" s="10">
        <v>42</v>
      </c>
      <c r="B44" s="20" t="s">
        <v>57</v>
      </c>
      <c r="C44" s="12" t="s">
        <v>12</v>
      </c>
      <c r="D44" s="21">
        <v>0.145</v>
      </c>
      <c r="E44" s="13">
        <f>D44*100</f>
        <v>14.5</v>
      </c>
      <c r="F44" s="13">
        <f>G44*100</f>
        <v>55.76</v>
      </c>
      <c r="G44" s="21">
        <v>0.5576</v>
      </c>
      <c r="H44" s="12" t="str">
        <f>_xlfn.IFS(D44&lt;30%,"轻载",80%&lt;D44&lt;100%,"重载",D44&gt;100%,"过载")</f>
        <v>轻载</v>
      </c>
      <c r="I44" s="44">
        <f>(L44-L44*D44)*0.9</f>
        <v>153.9</v>
      </c>
      <c r="J44" s="12" t="str">
        <f>IF(H44="过载","是","否")</f>
        <v>否</v>
      </c>
      <c r="K44" s="45" t="s">
        <v>56</v>
      </c>
      <c r="L44" s="47">
        <v>200</v>
      </c>
    </row>
    <row r="45" s="1" customFormat="1" ht="27" spans="1:12">
      <c r="A45" s="10">
        <v>43</v>
      </c>
      <c r="B45" s="20" t="s">
        <v>58</v>
      </c>
      <c r="C45" s="12" t="s">
        <v>12</v>
      </c>
      <c r="D45" s="21">
        <v>0.0825</v>
      </c>
      <c r="E45" s="13">
        <f>D45*100</f>
        <v>8.25</v>
      </c>
      <c r="F45" s="13">
        <f>G45*100</f>
        <v>49.78</v>
      </c>
      <c r="G45" s="21">
        <v>0.4978</v>
      </c>
      <c r="H45" s="12" t="str">
        <f>_xlfn.IFS(D45&lt;30%,"轻载",80%&lt;D45&lt;100%,"重载",D45&gt;100%,"过载")</f>
        <v>轻载</v>
      </c>
      <c r="I45" s="44">
        <f>(L45-L45*D45)*0.9</f>
        <v>24.7725</v>
      </c>
      <c r="J45" s="12" t="str">
        <f>IF(H45="过载","是","否")</f>
        <v>否</v>
      </c>
      <c r="K45" s="45" t="s">
        <v>56</v>
      </c>
      <c r="L45" s="47">
        <v>30</v>
      </c>
    </row>
    <row r="46" s="1" customFormat="1" ht="27" spans="1:12">
      <c r="A46" s="10">
        <v>44</v>
      </c>
      <c r="B46" s="20" t="s">
        <v>59</v>
      </c>
      <c r="C46" s="12" t="s">
        <v>12</v>
      </c>
      <c r="D46" s="36">
        <v>0.01150048</v>
      </c>
      <c r="E46" s="15">
        <f>D46*100</f>
        <v>1.150048</v>
      </c>
      <c r="F46" s="13">
        <f>G46*100</f>
        <v>9.9</v>
      </c>
      <c r="G46" s="32">
        <v>0.099</v>
      </c>
      <c r="H46" s="12" t="str">
        <f>_xlfn.IFS(D46&lt;30%,"轻载",80%&lt;D46&lt;100%,"重载",D46&gt;100%,"过载")</f>
        <v>轻载</v>
      </c>
      <c r="I46" s="44">
        <f>(L46-L46*D46)*0.9</f>
        <v>222.412392</v>
      </c>
      <c r="J46" s="12" t="str">
        <f>IF(H46="过载","是","否")</f>
        <v>否</v>
      </c>
      <c r="K46" s="45" t="s">
        <v>56</v>
      </c>
      <c r="L46" s="47">
        <v>250</v>
      </c>
    </row>
    <row r="47" s="1" customFormat="1" ht="27" spans="1:12">
      <c r="A47" s="10">
        <v>45</v>
      </c>
      <c r="B47" s="20" t="s">
        <v>60</v>
      </c>
      <c r="C47" s="12" t="s">
        <v>12</v>
      </c>
      <c r="D47" s="37">
        <v>0.014188544</v>
      </c>
      <c r="E47" s="15">
        <f>D47*100</f>
        <v>1.4188544</v>
      </c>
      <c r="F47" s="13">
        <f>G47*100</f>
        <v>34</v>
      </c>
      <c r="G47" s="16">
        <v>0.34</v>
      </c>
      <c r="H47" s="12" t="str">
        <f>_xlfn.IFS(D47&lt;30%,"轻载",80%&lt;D47&lt;100%,"重载",D47&gt;100%,"过载")</f>
        <v>轻载</v>
      </c>
      <c r="I47" s="44">
        <f>(L47-L47*D47)*0.9</f>
        <v>221.8075776</v>
      </c>
      <c r="J47" s="12" t="str">
        <f>IF(H47="过载","是","否")</f>
        <v>否</v>
      </c>
      <c r="K47" s="45" t="s">
        <v>56</v>
      </c>
      <c r="L47" s="47">
        <v>250</v>
      </c>
    </row>
    <row r="48" s="1" customFormat="1" ht="27" spans="1:12">
      <c r="A48" s="10">
        <v>46</v>
      </c>
      <c r="B48" s="20" t="s">
        <v>61</v>
      </c>
      <c r="C48" s="12" t="s">
        <v>12</v>
      </c>
      <c r="D48" s="21">
        <v>0.1279</v>
      </c>
      <c r="E48" s="13">
        <f>D48*100</f>
        <v>12.79</v>
      </c>
      <c r="F48" s="13">
        <f>G48*100</f>
        <v>52.57</v>
      </c>
      <c r="G48" s="21">
        <v>0.5257</v>
      </c>
      <c r="H48" s="12" t="str">
        <f>_xlfn.IFS(D48&lt;30%,"轻载",80%&lt;D48&lt;100%,"重载",D48&gt;100%,"过载")</f>
        <v>轻载</v>
      </c>
      <c r="I48" s="44">
        <f>(L48-L48*D48)*0.9</f>
        <v>156.978</v>
      </c>
      <c r="J48" s="12" t="str">
        <f>IF(H48="过载","是","否")</f>
        <v>否</v>
      </c>
      <c r="K48" s="45" t="s">
        <v>56</v>
      </c>
      <c r="L48" s="47">
        <v>200</v>
      </c>
    </row>
    <row r="49" s="1" customFormat="1" ht="27" spans="1:12">
      <c r="A49" s="10">
        <v>47</v>
      </c>
      <c r="B49" s="20" t="s">
        <v>62</v>
      </c>
      <c r="C49" s="12" t="s">
        <v>12</v>
      </c>
      <c r="D49" s="21">
        <v>0.1036</v>
      </c>
      <c r="E49" s="13">
        <f>D49*100</f>
        <v>10.36</v>
      </c>
      <c r="F49" s="13">
        <f>G49*100</f>
        <v>57.15</v>
      </c>
      <c r="G49" s="21">
        <v>0.5715</v>
      </c>
      <c r="H49" s="12" t="str">
        <f>_xlfn.IFS(D49&lt;30%,"轻载",80%&lt;D49&lt;100%,"重载",D49&gt;100%,"过载")</f>
        <v>轻载</v>
      </c>
      <c r="I49" s="44">
        <f>(L49-L49*D49)*0.9</f>
        <v>24.2028</v>
      </c>
      <c r="J49" s="12" t="str">
        <f>IF(H49="过载","是","否")</f>
        <v>否</v>
      </c>
      <c r="K49" s="45" t="s">
        <v>56</v>
      </c>
      <c r="L49" s="47">
        <v>30</v>
      </c>
    </row>
    <row r="50" s="1" customFormat="1" ht="27" spans="1:12">
      <c r="A50" s="10">
        <v>48</v>
      </c>
      <c r="B50" s="20" t="s">
        <v>63</v>
      </c>
      <c r="C50" s="12" t="s">
        <v>12</v>
      </c>
      <c r="D50" s="21">
        <v>0.089</v>
      </c>
      <c r="E50" s="13">
        <f>D50*100</f>
        <v>8.9</v>
      </c>
      <c r="F50" s="13">
        <f>G50*100</f>
        <v>42.14</v>
      </c>
      <c r="G50" s="21">
        <v>0.4214</v>
      </c>
      <c r="H50" s="12" t="str">
        <f>_xlfn.IFS(D50&lt;30%,"轻载",80%&lt;D50&lt;100%,"重载",D50&gt;100%,"过载")</f>
        <v>轻载</v>
      </c>
      <c r="I50" s="44">
        <f>(L50-L50*D50)*0.9</f>
        <v>65.592</v>
      </c>
      <c r="J50" s="12" t="str">
        <f>IF(H50="过载","是","否")</f>
        <v>否</v>
      </c>
      <c r="K50" s="45" t="s">
        <v>56</v>
      </c>
      <c r="L50" s="47">
        <v>80</v>
      </c>
    </row>
    <row r="51" s="1" customFormat="1" ht="27" spans="1:12">
      <c r="A51" s="10">
        <v>49</v>
      </c>
      <c r="B51" s="20" t="s">
        <v>64</v>
      </c>
      <c r="C51" s="12" t="s">
        <v>12</v>
      </c>
      <c r="D51" s="36">
        <v>0.0400092</v>
      </c>
      <c r="E51" s="15">
        <f>D51*100</f>
        <v>4.00092</v>
      </c>
      <c r="F51" s="13">
        <f>G51*100</f>
        <v>14.03</v>
      </c>
      <c r="G51" s="32">
        <v>0.1403</v>
      </c>
      <c r="H51" s="12" t="str">
        <f>_xlfn.IFS(D51&lt;30%,"轻载",80%&lt;D51&lt;100%,"重载",D51&gt;100%,"过载")</f>
        <v>轻载</v>
      </c>
      <c r="I51" s="44">
        <f>(L51-L51*D51)*0.9</f>
        <v>69.1193376</v>
      </c>
      <c r="J51" s="12" t="str">
        <f>IF(H51="过载","是","否")</f>
        <v>否</v>
      </c>
      <c r="K51" s="45" t="s">
        <v>56</v>
      </c>
      <c r="L51" s="47">
        <v>80</v>
      </c>
    </row>
    <row r="52" s="1" customFormat="1" ht="27" spans="1:12">
      <c r="A52" s="10">
        <v>50</v>
      </c>
      <c r="B52" s="20" t="s">
        <v>65</v>
      </c>
      <c r="C52" s="12" t="s">
        <v>12</v>
      </c>
      <c r="D52" s="36">
        <v>0.0318688</v>
      </c>
      <c r="E52" s="15">
        <f>D52*100</f>
        <v>3.18688</v>
      </c>
      <c r="F52" s="13">
        <f>G52*100</f>
        <v>17.36</v>
      </c>
      <c r="G52" s="32">
        <v>0.1736</v>
      </c>
      <c r="H52" s="12" t="str">
        <f>_xlfn.IFS(D52&lt;30%,"轻载",80%&lt;D52&lt;100%,"重载",D52&gt;100%,"过载")</f>
        <v>轻载</v>
      </c>
      <c r="I52" s="44">
        <f>(L52-L52*D52)*0.9</f>
        <v>69.7054464</v>
      </c>
      <c r="J52" s="12" t="str">
        <f>IF(H52="过载","是","否")</f>
        <v>否</v>
      </c>
      <c r="K52" s="45" t="s">
        <v>56</v>
      </c>
      <c r="L52" s="47">
        <v>80</v>
      </c>
    </row>
    <row r="53" s="1" customFormat="1" ht="27" spans="1:12">
      <c r="A53" s="10">
        <v>51</v>
      </c>
      <c r="B53" s="20" t="s">
        <v>66</v>
      </c>
      <c r="C53" s="12" t="s">
        <v>12</v>
      </c>
      <c r="D53" s="21">
        <v>0.1153</v>
      </c>
      <c r="E53" s="13">
        <f>D53*100</f>
        <v>11.53</v>
      </c>
      <c r="F53" s="13">
        <f>G53*100</f>
        <v>61.81</v>
      </c>
      <c r="G53" s="21">
        <v>0.6181</v>
      </c>
      <c r="H53" s="12" t="str">
        <f>_xlfn.IFS(D53&lt;30%,"轻载",80%&lt;D53&lt;100%,"重载",D53&gt;100%,"过载")</f>
        <v>轻载</v>
      </c>
      <c r="I53" s="44">
        <f>(L53-L53*D53)*0.9</f>
        <v>23.8869</v>
      </c>
      <c r="J53" s="12" t="str">
        <f>IF(H53="过载","是","否")</f>
        <v>否</v>
      </c>
      <c r="K53" s="45" t="s">
        <v>56</v>
      </c>
      <c r="L53" s="47">
        <v>30</v>
      </c>
    </row>
    <row r="54" s="1" customFormat="1" ht="27" spans="1:12">
      <c r="A54" s="10">
        <v>52</v>
      </c>
      <c r="B54" s="20" t="s">
        <v>67</v>
      </c>
      <c r="C54" s="12" t="s">
        <v>12</v>
      </c>
      <c r="D54" s="21">
        <v>0.0353</v>
      </c>
      <c r="E54" s="13">
        <f>D54*100</f>
        <v>3.53</v>
      </c>
      <c r="F54" s="13">
        <f>G54*100</f>
        <v>33.87</v>
      </c>
      <c r="G54" s="21">
        <v>0.3387</v>
      </c>
      <c r="H54" s="12" t="str">
        <f>_xlfn.IFS(D54&lt;30%,"轻载",80%&lt;D54&lt;100%,"重载",D54&gt;100%,"过载")</f>
        <v>轻载</v>
      </c>
      <c r="I54" s="44">
        <f>(L54-L54*D54)*0.9</f>
        <v>108.52875</v>
      </c>
      <c r="J54" s="12" t="str">
        <f>IF(H54="过载","是","否")</f>
        <v>否</v>
      </c>
      <c r="K54" s="45" t="s">
        <v>56</v>
      </c>
      <c r="L54" s="47">
        <v>125</v>
      </c>
    </row>
    <row r="55" s="1" customFormat="1" ht="27" spans="1:12">
      <c r="A55" s="10">
        <v>53</v>
      </c>
      <c r="B55" s="20" t="s">
        <v>68</v>
      </c>
      <c r="C55" s="12" t="s">
        <v>12</v>
      </c>
      <c r="D55" s="21">
        <v>0.0837</v>
      </c>
      <c r="E55" s="13">
        <f>D55*100</f>
        <v>8.37</v>
      </c>
      <c r="F55" s="13">
        <f>G55*100</f>
        <v>38.56</v>
      </c>
      <c r="G55" s="21">
        <v>0.3856</v>
      </c>
      <c r="H55" s="12" t="str">
        <f>_xlfn.IFS(D55&lt;30%,"轻载",80%&lt;D55&lt;100%,"重载",D55&gt;100%,"过载")</f>
        <v>轻载</v>
      </c>
      <c r="I55" s="44">
        <f>(L55-L55*D55)*0.9</f>
        <v>41.2335</v>
      </c>
      <c r="J55" s="12" t="str">
        <f>IF(H55="过载","是","否")</f>
        <v>否</v>
      </c>
      <c r="K55" s="45" t="s">
        <v>56</v>
      </c>
      <c r="L55" s="47">
        <v>50</v>
      </c>
    </row>
    <row r="56" s="1" customFormat="1" ht="27" spans="1:12">
      <c r="A56" s="10">
        <v>54</v>
      </c>
      <c r="B56" s="20" t="s">
        <v>69</v>
      </c>
      <c r="C56" s="12" t="s">
        <v>12</v>
      </c>
      <c r="D56" s="21">
        <v>0.1094</v>
      </c>
      <c r="E56" s="13">
        <f>D56*100</f>
        <v>10.94</v>
      </c>
      <c r="F56" s="13">
        <f>G56*100</f>
        <v>44</v>
      </c>
      <c r="G56" s="21">
        <v>0.44</v>
      </c>
      <c r="H56" s="12" t="str">
        <f>_xlfn.IFS(D56&lt;30%,"轻载",80%&lt;D56&lt;100%,"重载",D56&gt;100%,"过载")</f>
        <v>轻载</v>
      </c>
      <c r="I56" s="44">
        <f>(L56-L56*D56)*0.9</f>
        <v>40.077</v>
      </c>
      <c r="J56" s="12" t="str">
        <f>IF(H56="过载","是","否")</f>
        <v>否</v>
      </c>
      <c r="K56" s="45" t="s">
        <v>70</v>
      </c>
      <c r="L56" s="47">
        <v>50</v>
      </c>
    </row>
    <row r="57" s="1" customFormat="1" ht="27" spans="1:12">
      <c r="A57" s="10">
        <v>55</v>
      </c>
      <c r="B57" s="20" t="s">
        <v>71</v>
      </c>
      <c r="C57" s="12" t="s">
        <v>12</v>
      </c>
      <c r="D57" s="21">
        <v>0.1653</v>
      </c>
      <c r="E57" s="13">
        <f>D57*100</f>
        <v>16.53</v>
      </c>
      <c r="F57" s="13">
        <f>G57*100</f>
        <v>46.52</v>
      </c>
      <c r="G57" s="21">
        <v>0.4652</v>
      </c>
      <c r="H57" s="12" t="str">
        <f>_xlfn.IFS(D57&lt;30%,"轻载",80%&lt;D57&lt;100%,"重载",D57&gt;100%,"过载")</f>
        <v>轻载</v>
      </c>
      <c r="I57" s="44">
        <f>(L57-L57*D57)*0.9</f>
        <v>22.5369</v>
      </c>
      <c r="J57" s="12" t="str">
        <f>IF(H57="过载","是","否")</f>
        <v>否</v>
      </c>
      <c r="K57" s="45" t="s">
        <v>70</v>
      </c>
      <c r="L57" s="47">
        <v>30</v>
      </c>
    </row>
    <row r="58" s="1" customFormat="1" ht="27" spans="1:12">
      <c r="A58" s="10">
        <v>56</v>
      </c>
      <c r="B58" s="20" t="s">
        <v>72</v>
      </c>
      <c r="C58" s="12" t="s">
        <v>12</v>
      </c>
      <c r="D58" s="36">
        <v>0.0976848</v>
      </c>
      <c r="E58" s="15">
        <f>D58*100</f>
        <v>9.76848</v>
      </c>
      <c r="F58" s="13">
        <f>G58*100</f>
        <v>28.59</v>
      </c>
      <c r="G58" s="32">
        <v>0.2859</v>
      </c>
      <c r="H58" s="12" t="str">
        <f>_xlfn.IFS(D58&lt;30%,"轻载",80%&lt;D58&lt;100%,"重载",D58&gt;100%,"过载")</f>
        <v>轻载</v>
      </c>
      <c r="I58" s="44">
        <f>(L58-L58*D58)*0.9</f>
        <v>81.208368</v>
      </c>
      <c r="J58" s="12" t="str">
        <f>IF(H58="过载","是","否")</f>
        <v>否</v>
      </c>
      <c r="K58" s="45" t="s">
        <v>56</v>
      </c>
      <c r="L58" s="47">
        <v>100</v>
      </c>
    </row>
    <row r="59" s="1" customFormat="1" ht="27" spans="1:12">
      <c r="A59" s="10">
        <v>57</v>
      </c>
      <c r="B59" s="20" t="s">
        <v>73</v>
      </c>
      <c r="C59" s="12" t="s">
        <v>12</v>
      </c>
      <c r="D59" s="21">
        <v>0.0849</v>
      </c>
      <c r="E59" s="13">
        <f>D59*100</f>
        <v>8.49</v>
      </c>
      <c r="F59" s="13">
        <f>G59*100</f>
        <v>25.77</v>
      </c>
      <c r="G59" s="21">
        <v>0.2577</v>
      </c>
      <c r="H59" s="12" t="str">
        <f>_xlfn.IFS(D59&lt;30%,"轻载",80%&lt;D59&lt;100%,"重载",D59&gt;100%,"过载")</f>
        <v>轻载</v>
      </c>
      <c r="I59" s="44">
        <f>(L59-L59*D59)*0.9</f>
        <v>82.359</v>
      </c>
      <c r="J59" s="12" t="str">
        <f>IF(H59="过载","是","否")</f>
        <v>否</v>
      </c>
      <c r="K59" s="45" t="s">
        <v>56</v>
      </c>
      <c r="L59" s="47">
        <v>100</v>
      </c>
    </row>
    <row r="60" s="1" customFormat="1" ht="27" spans="1:12">
      <c r="A60" s="10">
        <v>58</v>
      </c>
      <c r="B60" s="20" t="s">
        <v>74</v>
      </c>
      <c r="C60" s="12" t="s">
        <v>12</v>
      </c>
      <c r="D60" s="37">
        <v>0.023499776</v>
      </c>
      <c r="E60" s="15">
        <f>D60*100</f>
        <v>2.3499776</v>
      </c>
      <c r="F60" s="13">
        <f>G60*100</f>
        <v>24.42</v>
      </c>
      <c r="G60" s="16">
        <v>0.2442</v>
      </c>
      <c r="H60" s="12" t="str">
        <f>_xlfn.IFS(D60&lt;30%,"轻载",80%&lt;D60&lt;100%,"重载",D60&gt;100%,"过载")</f>
        <v>轻载</v>
      </c>
      <c r="I60" s="44">
        <f>(L60-L60*D60)*0.9</f>
        <v>109.8562752</v>
      </c>
      <c r="J60" s="12" t="str">
        <f>IF(H60="过载","是","否")</f>
        <v>否</v>
      </c>
      <c r="K60" s="45" t="s">
        <v>56</v>
      </c>
      <c r="L60" s="47">
        <v>125</v>
      </c>
    </row>
    <row r="61" s="1" customFormat="1" ht="27" spans="1:12">
      <c r="A61" s="10">
        <v>59</v>
      </c>
      <c r="B61" s="20" t="s">
        <v>75</v>
      </c>
      <c r="C61" s="12" t="s">
        <v>12</v>
      </c>
      <c r="D61" s="21">
        <v>0.098</v>
      </c>
      <c r="E61" s="13">
        <f>D61*100</f>
        <v>9.8</v>
      </c>
      <c r="F61" s="13">
        <f>G61*100</f>
        <v>31.93</v>
      </c>
      <c r="G61" s="21">
        <v>0.3193</v>
      </c>
      <c r="H61" s="12" t="str">
        <f>_xlfn.IFS(D61&lt;30%,"轻载",80%&lt;D61&lt;100%,"重载",D61&gt;100%,"过载")</f>
        <v>轻载</v>
      </c>
      <c r="I61" s="44">
        <f>(L61-L61*D61)*0.9</f>
        <v>64.944</v>
      </c>
      <c r="J61" s="12" t="str">
        <f>IF(H61="过载","是","否")</f>
        <v>否</v>
      </c>
      <c r="K61" s="45" t="s">
        <v>56</v>
      </c>
      <c r="L61" s="47">
        <v>80</v>
      </c>
    </row>
    <row r="62" s="1" customFormat="1" ht="27" spans="1:12">
      <c r="A62" s="10">
        <v>60</v>
      </c>
      <c r="B62" s="20" t="s">
        <v>76</v>
      </c>
      <c r="C62" s="12" t="s">
        <v>12</v>
      </c>
      <c r="D62" s="36">
        <v>0.04967376</v>
      </c>
      <c r="E62" s="15">
        <f>D62*100</f>
        <v>4.967376</v>
      </c>
      <c r="F62" s="13">
        <f>G62*100</f>
        <v>33.58</v>
      </c>
      <c r="G62" s="32">
        <v>0.3358</v>
      </c>
      <c r="H62" s="12" t="str">
        <f>_xlfn.IFS(D62&lt;30%,"轻载",80%&lt;D62&lt;100%,"重载",D62&gt;100%,"过载")</f>
        <v>轻载</v>
      </c>
      <c r="I62" s="44">
        <f>(L62-L62*D62)*0.9</f>
        <v>85.5293616</v>
      </c>
      <c r="J62" s="12" t="str">
        <f>IF(H62="过载","是","否")</f>
        <v>否</v>
      </c>
      <c r="K62" s="45" t="s">
        <v>56</v>
      </c>
      <c r="L62" s="47">
        <v>100</v>
      </c>
    </row>
    <row r="63" s="1" customFormat="1" ht="27" spans="1:12">
      <c r="A63" s="10">
        <v>61</v>
      </c>
      <c r="B63" s="20" t="s">
        <v>77</v>
      </c>
      <c r="C63" s="12" t="s">
        <v>12</v>
      </c>
      <c r="D63" s="21">
        <v>0.1452</v>
      </c>
      <c r="E63" s="13">
        <f>D63*100</f>
        <v>14.52</v>
      </c>
      <c r="F63" s="13">
        <f>G63*100</f>
        <v>53.62</v>
      </c>
      <c r="G63" s="21">
        <v>0.5362</v>
      </c>
      <c r="H63" s="12" t="str">
        <f>_xlfn.IFS(D63&lt;30%,"轻载",80%&lt;D63&lt;100%,"重载",D63&gt;100%,"过载")</f>
        <v>轻载</v>
      </c>
      <c r="I63" s="44">
        <f>(L63-L63*D63)*0.9</f>
        <v>38.466</v>
      </c>
      <c r="J63" s="12" t="str">
        <f>IF(H63="过载","是","否")</f>
        <v>否</v>
      </c>
      <c r="K63" s="45" t="s">
        <v>56</v>
      </c>
      <c r="L63" s="47">
        <v>50</v>
      </c>
    </row>
    <row r="64" s="1" customFormat="1" ht="27" spans="1:12">
      <c r="A64" s="10">
        <v>62</v>
      </c>
      <c r="B64" s="20" t="s">
        <v>78</v>
      </c>
      <c r="C64" s="12" t="s">
        <v>12</v>
      </c>
      <c r="D64" s="37">
        <v>0.0723976</v>
      </c>
      <c r="E64" s="15">
        <f>D64*100</f>
        <v>7.23976</v>
      </c>
      <c r="F64" s="13">
        <f>G64*100</f>
        <v>27.67</v>
      </c>
      <c r="G64" s="16">
        <v>0.2767</v>
      </c>
      <c r="H64" s="12" t="str">
        <f>_xlfn.IFS(D64&lt;30%,"轻载",80%&lt;D64&lt;100%,"重载",D64&gt;100%,"过载")</f>
        <v>轻载</v>
      </c>
      <c r="I64" s="44">
        <f>(L64-L64*D64)*0.9</f>
        <v>66.7873728</v>
      </c>
      <c r="J64" s="12" t="str">
        <f>IF(H64="过载","是","否")</f>
        <v>否</v>
      </c>
      <c r="K64" s="45" t="s">
        <v>56</v>
      </c>
      <c r="L64" s="47">
        <v>80</v>
      </c>
    </row>
    <row r="65" s="1" customFormat="1" ht="27" spans="1:12">
      <c r="A65" s="10">
        <v>63</v>
      </c>
      <c r="B65" s="20" t="s">
        <v>79</v>
      </c>
      <c r="C65" s="12" t="s">
        <v>12</v>
      </c>
      <c r="D65" s="21">
        <v>0.1955</v>
      </c>
      <c r="E65" s="13">
        <f>D65*100</f>
        <v>19.55</v>
      </c>
      <c r="F65" s="13">
        <f>G65*100</f>
        <v>72.62</v>
      </c>
      <c r="G65" s="21">
        <v>0.7262</v>
      </c>
      <c r="H65" s="12" t="str">
        <f>_xlfn.IFS(D65&lt;30%,"轻载",80%&lt;D65&lt;100%,"重载",D65&gt;100%,"过载")</f>
        <v>轻载</v>
      </c>
      <c r="I65" s="44">
        <f>(L65-L65*D65)*0.9</f>
        <v>36.2025</v>
      </c>
      <c r="J65" s="12" t="str">
        <f>IF(H65="过载","是","否")</f>
        <v>否</v>
      </c>
      <c r="K65" s="45" t="s">
        <v>56</v>
      </c>
      <c r="L65" s="47">
        <v>50</v>
      </c>
    </row>
    <row r="66" s="1" customFormat="1" ht="27" spans="1:12">
      <c r="A66" s="10">
        <v>64</v>
      </c>
      <c r="B66" s="20" t="s">
        <v>80</v>
      </c>
      <c r="C66" s="12" t="s">
        <v>12</v>
      </c>
      <c r="D66" s="37">
        <v>0.0769008</v>
      </c>
      <c r="E66" s="15">
        <f>D66*100</f>
        <v>7.69008</v>
      </c>
      <c r="F66" s="13">
        <f>G66*100</f>
        <v>28.44</v>
      </c>
      <c r="G66" s="16">
        <v>0.2844</v>
      </c>
      <c r="H66" s="12" t="str">
        <f>_xlfn.IFS(D66&lt;30%,"轻载",80%&lt;D66&lt;100%,"重载",D66&gt;100%,"过载")</f>
        <v>轻载</v>
      </c>
      <c r="I66" s="44">
        <f>(L66-L66*D66)*0.9</f>
        <v>66.4631424</v>
      </c>
      <c r="J66" s="12" t="str">
        <f>IF(H66="过载","是","否")</f>
        <v>否</v>
      </c>
      <c r="K66" s="45" t="s">
        <v>56</v>
      </c>
      <c r="L66" s="47">
        <v>80</v>
      </c>
    </row>
    <row r="67" s="1" customFormat="1" ht="27" spans="1:12">
      <c r="A67" s="10">
        <v>65</v>
      </c>
      <c r="B67" s="20" t="s">
        <v>81</v>
      </c>
      <c r="C67" s="12" t="s">
        <v>12</v>
      </c>
      <c r="D67" s="37">
        <v>0.09311232</v>
      </c>
      <c r="E67" s="15">
        <f>D67*100</f>
        <v>9.311232</v>
      </c>
      <c r="F67" s="13">
        <f>G67*100</f>
        <v>24.52</v>
      </c>
      <c r="G67" s="16">
        <v>0.2452</v>
      </c>
      <c r="H67" s="12" t="str">
        <f>_xlfn.IFS(D67&lt;30%,"轻载",80%&lt;D67&lt;100%,"重载",D67&gt;100%,"过载")</f>
        <v>轻载</v>
      </c>
      <c r="I67" s="44">
        <f>(L67-L67*D67)*0.9</f>
        <v>102.024864</v>
      </c>
      <c r="J67" s="12" t="str">
        <f>IF(H67="过载","是","否")</f>
        <v>否</v>
      </c>
      <c r="K67" s="45" t="s">
        <v>56</v>
      </c>
      <c r="L67" s="47">
        <v>125</v>
      </c>
    </row>
    <row r="68" s="1" customFormat="1" ht="27" spans="1:12">
      <c r="A68" s="10">
        <v>66</v>
      </c>
      <c r="B68" s="20" t="s">
        <v>82</v>
      </c>
      <c r="C68" s="12" t="s">
        <v>12</v>
      </c>
      <c r="D68" s="21">
        <v>0.1745</v>
      </c>
      <c r="E68" s="13">
        <f>D68*100</f>
        <v>17.45</v>
      </c>
      <c r="F68" s="13">
        <f>G68*100</f>
        <v>78.03</v>
      </c>
      <c r="G68" s="21">
        <v>0.7803</v>
      </c>
      <c r="H68" s="12" t="str">
        <f>_xlfn.IFS(D68&lt;30%,"轻载",80%&lt;D68&lt;100%,"重载",D68&gt;100%,"过载")</f>
        <v>轻载</v>
      </c>
      <c r="I68" s="44">
        <f>(L68-L68*D68)*0.9</f>
        <v>148.59</v>
      </c>
      <c r="J68" s="12" t="str">
        <f>IF(H68="过载","是","否")</f>
        <v>否</v>
      </c>
      <c r="K68" s="45" t="s">
        <v>56</v>
      </c>
      <c r="L68" s="47">
        <v>200</v>
      </c>
    </row>
    <row r="69" s="1" customFormat="1" ht="27" spans="1:12">
      <c r="A69" s="10">
        <v>67</v>
      </c>
      <c r="B69" s="20" t="s">
        <v>83</v>
      </c>
      <c r="C69" s="12" t="s">
        <v>12</v>
      </c>
      <c r="D69" s="21">
        <v>0.0844</v>
      </c>
      <c r="E69" s="13">
        <f>D69*100</f>
        <v>8.44</v>
      </c>
      <c r="F69" s="13">
        <f>G69*100</f>
        <v>20.5</v>
      </c>
      <c r="G69" s="21">
        <v>0.205</v>
      </c>
      <c r="H69" s="12" t="str">
        <f>_xlfn.IFS(D69&lt;30%,"轻载",80%&lt;D69&lt;100%,"重载",D69&gt;100%,"过载")</f>
        <v>轻载</v>
      </c>
      <c r="I69" s="44">
        <f>(L69-L69*D69)*0.9</f>
        <v>41.202</v>
      </c>
      <c r="J69" s="12" t="str">
        <f>IF(H69="过载","是","否")</f>
        <v>否</v>
      </c>
      <c r="K69" s="45" t="s">
        <v>84</v>
      </c>
      <c r="L69" s="47">
        <v>50</v>
      </c>
    </row>
    <row r="70" s="1" customFormat="1" ht="27" spans="1:12">
      <c r="A70" s="10">
        <v>68</v>
      </c>
      <c r="B70" s="20" t="s">
        <v>85</v>
      </c>
      <c r="C70" s="12" t="s">
        <v>12</v>
      </c>
      <c r="D70" s="21">
        <v>0.1774</v>
      </c>
      <c r="E70" s="13">
        <f>D70*100</f>
        <v>17.74</v>
      </c>
      <c r="F70" s="13">
        <f>G70*100</f>
        <v>38.82</v>
      </c>
      <c r="G70" s="21">
        <v>0.3882</v>
      </c>
      <c r="H70" s="12" t="str">
        <f>_xlfn.IFS(D70&lt;30%,"轻载",80%&lt;D70&lt;100%,"重载",D70&gt;100%,"过载")</f>
        <v>轻载</v>
      </c>
      <c r="I70" s="44">
        <f>(L70-L70*D70)*0.9</f>
        <v>185.085</v>
      </c>
      <c r="J70" s="12" t="str">
        <f>IF(H70="过载","是","否")</f>
        <v>否</v>
      </c>
      <c r="K70" s="45" t="s">
        <v>84</v>
      </c>
      <c r="L70" s="47">
        <v>250</v>
      </c>
    </row>
    <row r="71" s="1" customFormat="1" ht="27" spans="1:12">
      <c r="A71" s="10">
        <v>69</v>
      </c>
      <c r="B71" s="20" t="s">
        <v>86</v>
      </c>
      <c r="C71" s="12" t="s">
        <v>12</v>
      </c>
      <c r="D71" s="48">
        <v>0.173749841269841</v>
      </c>
      <c r="E71" s="15">
        <f>D71*100</f>
        <v>17.3749841269841</v>
      </c>
      <c r="F71" s="13">
        <f>G71*100</f>
        <v>17.3749841269841</v>
      </c>
      <c r="G71" s="32">
        <v>0.173749841269841</v>
      </c>
      <c r="H71" s="12" t="str">
        <f>_xlfn.IFS(D71&lt;30%,"轻载",80%&lt;D71&lt;100%,"重载",D71&gt;100%,"过载")</f>
        <v>轻载</v>
      </c>
      <c r="I71" s="44">
        <f>(L71-L71*D71)*0.9</f>
        <v>234.24192</v>
      </c>
      <c r="J71" s="12" t="str">
        <f>IF(H71="过载","是","否")</f>
        <v>否</v>
      </c>
      <c r="K71" s="45" t="s">
        <v>84</v>
      </c>
      <c r="L71" s="47">
        <v>315</v>
      </c>
    </row>
    <row r="72" s="1" customFormat="1" ht="27" spans="1:12">
      <c r="A72" s="10">
        <v>70</v>
      </c>
      <c r="B72" s="20" t="s">
        <v>87</v>
      </c>
      <c r="C72" s="12" t="s">
        <v>12</v>
      </c>
      <c r="D72" s="21">
        <v>0.1416</v>
      </c>
      <c r="E72" s="13">
        <f>D72*100</f>
        <v>14.16</v>
      </c>
      <c r="F72" s="13">
        <f>G72*100</f>
        <v>39.57</v>
      </c>
      <c r="G72" s="21">
        <v>0.3957</v>
      </c>
      <c r="H72" s="12" t="str">
        <f>_xlfn.IFS(D72&lt;30%,"轻载",80%&lt;D72&lt;100%,"重载",D72&gt;100%,"过载")</f>
        <v>轻载</v>
      </c>
      <c r="I72" s="44">
        <f>(L72-L72*D72)*0.9</f>
        <v>193.14</v>
      </c>
      <c r="J72" s="12" t="str">
        <f>IF(H72="过载","是","否")</f>
        <v>否</v>
      </c>
      <c r="K72" s="45" t="s">
        <v>84</v>
      </c>
      <c r="L72" s="47">
        <v>250</v>
      </c>
    </row>
    <row r="73" s="1" customFormat="1" ht="27" spans="1:12">
      <c r="A73" s="10">
        <v>71</v>
      </c>
      <c r="B73" s="20" t="s">
        <v>88</v>
      </c>
      <c r="C73" s="12" t="s">
        <v>12</v>
      </c>
      <c r="D73" s="37">
        <v>0.0534755</v>
      </c>
      <c r="E73" s="15">
        <f>D73*100</f>
        <v>5.34755</v>
      </c>
      <c r="F73" s="13">
        <f>G73*100</f>
        <v>25.31</v>
      </c>
      <c r="G73" s="16">
        <v>0.2531</v>
      </c>
      <c r="H73" s="12" t="str">
        <f>_xlfn.IFS(D73&lt;30%,"轻载",80%&lt;D73&lt;100%,"重载",D73&gt;100%,"过载")</f>
        <v>轻载</v>
      </c>
      <c r="I73" s="44">
        <f>(L73-L73*D73)*0.9</f>
        <v>136.299528</v>
      </c>
      <c r="J73" s="12" t="str">
        <f>IF(H73="过载","是","否")</f>
        <v>否</v>
      </c>
      <c r="K73" s="45" t="s">
        <v>84</v>
      </c>
      <c r="L73" s="47">
        <v>160</v>
      </c>
    </row>
    <row r="74" s="1" customFormat="1" ht="27" spans="1:12">
      <c r="A74" s="10">
        <v>72</v>
      </c>
      <c r="B74" s="20" t="s">
        <v>89</v>
      </c>
      <c r="C74" s="12" t="s">
        <v>12</v>
      </c>
      <c r="D74" s="16">
        <v>0.1136</v>
      </c>
      <c r="E74" s="13">
        <f>D74*100</f>
        <v>11.36</v>
      </c>
      <c r="F74" s="13">
        <f>G74*100</f>
        <v>33.62</v>
      </c>
      <c r="G74" s="16">
        <v>0.3362</v>
      </c>
      <c r="H74" s="12" t="str">
        <f>_xlfn.IFS(D74&lt;30%,"轻载",80%&lt;D74&lt;100%,"重载",D74&gt;100%,"过载")</f>
        <v>轻载</v>
      </c>
      <c r="I74" s="44">
        <f>(L74-L74*D74)*0.9</f>
        <v>159.552</v>
      </c>
      <c r="J74" s="12" t="str">
        <f>IF(H74="过载","是","否")</f>
        <v>否</v>
      </c>
      <c r="K74" s="45" t="s">
        <v>84</v>
      </c>
      <c r="L74" s="47">
        <v>200</v>
      </c>
    </row>
    <row r="75" s="1" customFormat="1" ht="27" spans="1:12">
      <c r="A75" s="10">
        <v>73</v>
      </c>
      <c r="B75" s="20" t="s">
        <v>90</v>
      </c>
      <c r="C75" s="12" t="s">
        <v>12</v>
      </c>
      <c r="D75" s="16">
        <v>0.051876864</v>
      </c>
      <c r="E75" s="15">
        <f>D75*100</f>
        <v>5.1876864</v>
      </c>
      <c r="F75" s="13">
        <f>G75*100</f>
        <v>36.37</v>
      </c>
      <c r="G75" s="23">
        <v>0.3637</v>
      </c>
      <c r="H75" s="12" t="str">
        <f>_xlfn.IFS(D75&lt;30%,"轻载",80%&lt;D75&lt;100%,"重载",D75&gt;100%,"过载")</f>
        <v>轻载</v>
      </c>
      <c r="I75" s="44">
        <f>(L75-L75*D75)*0.9</f>
        <v>213.3277056</v>
      </c>
      <c r="J75" s="12" t="str">
        <f>IF(H75="过载","是","否")</f>
        <v>否</v>
      </c>
      <c r="K75" s="45" t="s">
        <v>84</v>
      </c>
      <c r="L75" s="47">
        <v>250</v>
      </c>
    </row>
    <row r="76" s="1" customFormat="1" ht="27" spans="1:12">
      <c r="A76" s="10">
        <v>74</v>
      </c>
      <c r="B76" s="20" t="s">
        <v>91</v>
      </c>
      <c r="C76" s="12" t="s">
        <v>12</v>
      </c>
      <c r="D76" s="16">
        <v>0.06775584</v>
      </c>
      <c r="E76" s="15">
        <f>D76*100</f>
        <v>6.775584</v>
      </c>
      <c r="F76" s="13">
        <f>G76*100</f>
        <v>27.61</v>
      </c>
      <c r="G76" s="16">
        <v>0.2761</v>
      </c>
      <c r="H76" s="12" t="str">
        <f>_xlfn.IFS(D76&lt;30%,"轻载",80%&lt;D76&lt;100%,"重载",D76&gt;100%,"过载")</f>
        <v>轻载</v>
      </c>
      <c r="I76" s="44">
        <f>(L76-L76*D76)*0.9</f>
        <v>167.8039488</v>
      </c>
      <c r="J76" s="12" t="str">
        <f>IF(H76="过载","是","否")</f>
        <v>否</v>
      </c>
      <c r="K76" s="45" t="s">
        <v>84</v>
      </c>
      <c r="L76" s="47">
        <v>200</v>
      </c>
    </row>
    <row r="77" s="1" customFormat="1" ht="27" spans="1:12">
      <c r="A77" s="10">
        <v>75</v>
      </c>
      <c r="B77" s="20" t="s">
        <v>92</v>
      </c>
      <c r="C77" s="12" t="s">
        <v>12</v>
      </c>
      <c r="D77" s="16">
        <v>0.0822</v>
      </c>
      <c r="E77" s="13">
        <f>D77*100</f>
        <v>8.22</v>
      </c>
      <c r="F77" s="13">
        <f>G77*100</f>
        <v>33.28</v>
      </c>
      <c r="G77" s="21">
        <v>0.3328</v>
      </c>
      <c r="H77" s="12" t="str">
        <f>_xlfn.IFS(D77&lt;30%,"轻载",80%&lt;D77&lt;100%,"重载",D77&gt;100%,"过载")</f>
        <v>轻载</v>
      </c>
      <c r="I77" s="44">
        <f>(L77-L77*D77)*0.9</f>
        <v>132.1632</v>
      </c>
      <c r="J77" s="12" t="str">
        <f>IF(H77="过载","是","否")</f>
        <v>否</v>
      </c>
      <c r="K77" s="45" t="s">
        <v>84</v>
      </c>
      <c r="L77" s="47">
        <v>160</v>
      </c>
    </row>
    <row r="78" s="1" customFormat="1" ht="27" spans="1:12">
      <c r="A78" s="10">
        <v>76</v>
      </c>
      <c r="B78" s="20" t="s">
        <v>93</v>
      </c>
      <c r="C78" s="12" t="s">
        <v>12</v>
      </c>
      <c r="D78" s="16">
        <v>0.1827</v>
      </c>
      <c r="E78" s="13">
        <f>D78*100</f>
        <v>18.27</v>
      </c>
      <c r="F78" s="13">
        <f>G78*100</f>
        <v>45.43</v>
      </c>
      <c r="G78" s="21">
        <v>0.4543</v>
      </c>
      <c r="H78" s="12" t="str">
        <f>_xlfn.IFS(D78&lt;30%,"轻载",80%&lt;D78&lt;100%,"重载",D78&gt;100%,"过载")</f>
        <v>轻载</v>
      </c>
      <c r="I78" s="44">
        <f>(L78-L78*D78)*0.9</f>
        <v>231.70455</v>
      </c>
      <c r="J78" s="12" t="str">
        <f>IF(H78="过载","是","否")</f>
        <v>否</v>
      </c>
      <c r="K78" s="45" t="s">
        <v>84</v>
      </c>
      <c r="L78" s="47">
        <v>315</v>
      </c>
    </row>
    <row r="79" s="1" customFormat="1" ht="27" spans="1:12">
      <c r="A79" s="10">
        <v>77</v>
      </c>
      <c r="B79" s="20" t="s">
        <v>94</v>
      </c>
      <c r="C79" s="12" t="s">
        <v>12</v>
      </c>
      <c r="D79" s="16">
        <v>0.2561</v>
      </c>
      <c r="E79" s="13">
        <f>D79*100</f>
        <v>25.61</v>
      </c>
      <c r="F79" s="13">
        <f>G79*100</f>
        <v>39.81</v>
      </c>
      <c r="G79" s="21">
        <v>0.3981</v>
      </c>
      <c r="H79" s="12" t="s">
        <v>26</v>
      </c>
      <c r="I79" s="44">
        <f>(L79-L79*D79)*0.9</f>
        <v>133.902</v>
      </c>
      <c r="J79" s="12" t="str">
        <f>IF(H79="过载","是","否")</f>
        <v>否</v>
      </c>
      <c r="K79" s="45" t="s">
        <v>84</v>
      </c>
      <c r="L79" s="47">
        <v>200</v>
      </c>
    </row>
    <row r="80" s="1" customFormat="1" ht="27" spans="1:12">
      <c r="A80" s="10">
        <v>78</v>
      </c>
      <c r="B80" s="20" t="s">
        <v>95</v>
      </c>
      <c r="C80" s="12" t="s">
        <v>12</v>
      </c>
      <c r="D80" s="16">
        <v>0.1239</v>
      </c>
      <c r="E80" s="13">
        <f>D80*100</f>
        <v>12.39</v>
      </c>
      <c r="F80" s="13">
        <f>G80*100</f>
        <v>48.06</v>
      </c>
      <c r="G80" s="21">
        <v>0.4806</v>
      </c>
      <c r="H80" s="12" t="str">
        <f>_xlfn.IFS(D80&lt;30%,"轻载",80%&lt;D80&lt;100%,"重载",D80&gt;100%,"过载")</f>
        <v>轻载</v>
      </c>
      <c r="I80" s="44">
        <f>(L80-L80*D80)*0.9</f>
        <v>157.698</v>
      </c>
      <c r="J80" s="12" t="str">
        <f>IF(H80="过载","是","否")</f>
        <v>否</v>
      </c>
      <c r="K80" s="45" t="s">
        <v>84</v>
      </c>
      <c r="L80" s="47">
        <v>200</v>
      </c>
    </row>
    <row r="81" s="1" customFormat="1" ht="27" spans="1:12">
      <c r="A81" s="10">
        <v>79</v>
      </c>
      <c r="B81" s="20" t="s">
        <v>96</v>
      </c>
      <c r="C81" s="12" t="s">
        <v>12</v>
      </c>
      <c r="D81" s="16">
        <v>0.1225</v>
      </c>
      <c r="E81" s="13">
        <f>D81*100</f>
        <v>12.25</v>
      </c>
      <c r="F81" s="13">
        <f>G81*100</f>
        <v>43.04</v>
      </c>
      <c r="G81" s="21">
        <v>0.4304</v>
      </c>
      <c r="H81" s="12" t="str">
        <f>_xlfn.IFS(D81&lt;30%,"轻载",80%&lt;D81&lt;100%,"重载",D81&gt;100%,"过载")</f>
        <v>轻载</v>
      </c>
      <c r="I81" s="44">
        <f>(L81-L81*D81)*0.9</f>
        <v>248.77125</v>
      </c>
      <c r="J81" s="12" t="str">
        <f>IF(H81="过载","是","否")</f>
        <v>否</v>
      </c>
      <c r="K81" s="45" t="s">
        <v>84</v>
      </c>
      <c r="L81" s="47">
        <v>315</v>
      </c>
    </row>
    <row r="82" s="1" customFormat="1" ht="27" spans="1:12">
      <c r="A82" s="10">
        <v>80</v>
      </c>
      <c r="B82" s="20" t="s">
        <v>97</v>
      </c>
      <c r="C82" s="12" t="s">
        <v>12</v>
      </c>
      <c r="D82" s="16">
        <v>0.218</v>
      </c>
      <c r="E82" s="13">
        <f>D82*100</f>
        <v>21.8</v>
      </c>
      <c r="F82" s="13">
        <f>G82*100</f>
        <v>50.5</v>
      </c>
      <c r="G82" s="21">
        <v>0.505</v>
      </c>
      <c r="H82" s="12" t="s">
        <v>26</v>
      </c>
      <c r="I82" s="44">
        <f>(L82-L82*D82)*0.9</f>
        <v>175.95</v>
      </c>
      <c r="J82" s="12" t="str">
        <f>IF(H82="过载","是","否")</f>
        <v>否</v>
      </c>
      <c r="K82" s="45" t="s">
        <v>84</v>
      </c>
      <c r="L82" s="47">
        <v>250</v>
      </c>
    </row>
    <row r="83" s="1" customFormat="1" ht="27" spans="1:12">
      <c r="A83" s="10">
        <v>81</v>
      </c>
      <c r="B83" s="20" t="s">
        <v>98</v>
      </c>
      <c r="C83" s="12" t="s">
        <v>12</v>
      </c>
      <c r="D83" s="16">
        <v>0.1225</v>
      </c>
      <c r="E83" s="13">
        <f>D83*100</f>
        <v>12.25</v>
      </c>
      <c r="F83" s="13">
        <f>G83*100</f>
        <v>39.36</v>
      </c>
      <c r="G83" s="21">
        <v>0.3936</v>
      </c>
      <c r="H83" s="12" t="str">
        <f>_xlfn.IFS(D83&lt;30%,"轻载",80%&lt;D83&lt;100%,"重载",D83&gt;100%,"过载")</f>
        <v>轻载</v>
      </c>
      <c r="I83" s="44">
        <f>(L83-L83*D83)*0.9</f>
        <v>126.36</v>
      </c>
      <c r="J83" s="12" t="str">
        <f>IF(H83="过载","是","否")</f>
        <v>否</v>
      </c>
      <c r="K83" s="45" t="s">
        <v>84</v>
      </c>
      <c r="L83" s="47">
        <v>160</v>
      </c>
    </row>
    <row r="84" s="1" customFormat="1" ht="27" spans="1:12">
      <c r="A84" s="10">
        <v>82</v>
      </c>
      <c r="B84" s="20" t="s">
        <v>99</v>
      </c>
      <c r="C84" s="12" t="s">
        <v>12</v>
      </c>
      <c r="D84" s="16">
        <v>0.0401824</v>
      </c>
      <c r="E84" s="15">
        <f>D84*100</f>
        <v>4.01824</v>
      </c>
      <c r="F84" s="13">
        <f>G84*100</f>
        <v>37.73</v>
      </c>
      <c r="G84" s="16">
        <v>0.3773</v>
      </c>
      <c r="H84" s="12" t="str">
        <f>_xlfn.IFS(D84&lt;30%,"轻载",80%&lt;D84&lt;100%,"重载",D84&gt;100%,"过载")</f>
        <v>轻载</v>
      </c>
      <c r="I84" s="44">
        <f>(L84-L84*D84)*0.9</f>
        <v>43.191792</v>
      </c>
      <c r="J84" s="12" t="str">
        <f>IF(H84="过载","是","否")</f>
        <v>否</v>
      </c>
      <c r="K84" s="45" t="s">
        <v>84</v>
      </c>
      <c r="L84" s="47">
        <v>50</v>
      </c>
    </row>
    <row r="85" s="1" customFormat="1" ht="27" spans="1:12">
      <c r="A85" s="10">
        <v>83</v>
      </c>
      <c r="B85" s="20" t="s">
        <v>100</v>
      </c>
      <c r="C85" s="12" t="s">
        <v>12</v>
      </c>
      <c r="D85" s="16">
        <v>0.2979</v>
      </c>
      <c r="E85" s="13">
        <f>D85*100</f>
        <v>29.79</v>
      </c>
      <c r="F85" s="13">
        <f>G85*100</f>
        <v>67.96</v>
      </c>
      <c r="G85" s="21">
        <v>0.6796</v>
      </c>
      <c r="H85" s="12" t="s">
        <v>26</v>
      </c>
      <c r="I85" s="44">
        <f>(L85-L85*D85)*0.9</f>
        <v>126.378</v>
      </c>
      <c r="J85" s="12" t="str">
        <f>IF(H85="过载","是","否")</f>
        <v>否</v>
      </c>
      <c r="K85" s="45" t="s">
        <v>13</v>
      </c>
      <c r="L85" s="47">
        <v>200</v>
      </c>
    </row>
    <row r="86" s="1" customFormat="1" ht="27" spans="1:12">
      <c r="A86" s="10">
        <v>84</v>
      </c>
      <c r="B86" s="20" t="s">
        <v>101</v>
      </c>
      <c r="C86" s="12" t="s">
        <v>12</v>
      </c>
      <c r="D86" s="16">
        <v>0.0626819047619048</v>
      </c>
      <c r="E86" s="15">
        <f>D86*100</f>
        <v>6.26819047619048</v>
      </c>
      <c r="F86" s="13">
        <f>G86*100</f>
        <v>14.49</v>
      </c>
      <c r="G86" s="32">
        <v>0.1449</v>
      </c>
      <c r="H86" s="12" t="str">
        <f>_xlfn.IFS(D86&lt;30%,"轻载",80%&lt;D86&lt;100%,"重载",D86&gt;100%,"过载")</f>
        <v>轻载</v>
      </c>
      <c r="I86" s="44">
        <f>(L86-L86*D86)*0.9</f>
        <v>265.72968</v>
      </c>
      <c r="J86" s="12" t="str">
        <f>IF(H86="过载","是","否")</f>
        <v>否</v>
      </c>
      <c r="K86" s="45" t="s">
        <v>13</v>
      </c>
      <c r="L86" s="47">
        <v>315</v>
      </c>
    </row>
    <row r="87" s="1" customFormat="1" ht="27" spans="1:12">
      <c r="A87" s="10">
        <v>85</v>
      </c>
      <c r="B87" s="20" t="s">
        <v>102</v>
      </c>
      <c r="C87" s="12" t="s">
        <v>12</v>
      </c>
      <c r="D87" s="16">
        <v>0.3051</v>
      </c>
      <c r="E87" s="13">
        <f>D87*100</f>
        <v>30.51</v>
      </c>
      <c r="F87" s="13">
        <f>G87*100</f>
        <v>77.78</v>
      </c>
      <c r="G87" s="21">
        <v>0.7778</v>
      </c>
      <c r="H87" s="12" t="s">
        <v>28</v>
      </c>
      <c r="I87" s="44">
        <f>(L87-L87*D87)*0.9</f>
        <v>50.0328</v>
      </c>
      <c r="J87" s="12" t="str">
        <f>IF(H87="过载","是","否")</f>
        <v>否</v>
      </c>
      <c r="K87" s="45" t="s">
        <v>103</v>
      </c>
      <c r="L87" s="47">
        <v>80</v>
      </c>
    </row>
    <row r="88" s="1" customFormat="1" ht="27" spans="1:12">
      <c r="A88" s="10">
        <v>86</v>
      </c>
      <c r="B88" s="20" t="s">
        <v>104</v>
      </c>
      <c r="C88" s="12" t="s">
        <v>12</v>
      </c>
      <c r="D88" s="16">
        <v>0.1824</v>
      </c>
      <c r="E88" s="13">
        <f>D88*100</f>
        <v>18.24</v>
      </c>
      <c r="F88" s="13">
        <f>G88*100</f>
        <v>47.61</v>
      </c>
      <c r="G88" s="21">
        <v>0.4761</v>
      </c>
      <c r="H88" s="12" t="str">
        <f>_xlfn.IFS(D88&lt;30%,"轻载",80%&lt;D88&lt;100%,"重载",D88&gt;100%,"过载")</f>
        <v>轻载</v>
      </c>
      <c r="I88" s="44">
        <f>(L88-L88*D88)*0.9</f>
        <v>91.98</v>
      </c>
      <c r="J88" s="12" t="str">
        <f>IF(H88="过载","是","否")</f>
        <v>否</v>
      </c>
      <c r="K88" s="45" t="s">
        <v>103</v>
      </c>
      <c r="L88" s="47">
        <v>125</v>
      </c>
    </row>
    <row r="89" s="1" customFormat="1" ht="27" spans="1:12">
      <c r="A89" s="10">
        <v>87</v>
      </c>
      <c r="B89" s="20" t="s">
        <v>105</v>
      </c>
      <c r="C89" s="12" t="s">
        <v>12</v>
      </c>
      <c r="D89" s="16">
        <v>0.185</v>
      </c>
      <c r="E89" s="13">
        <f>D89*100</f>
        <v>18.5</v>
      </c>
      <c r="F89" s="13">
        <f>G89*100</f>
        <v>59.8</v>
      </c>
      <c r="G89" s="21">
        <v>0.598</v>
      </c>
      <c r="H89" s="12" t="str">
        <f>_xlfn.IFS(D89&lt;30%,"轻载",80%&lt;D89&lt;100%,"重载",D89&gt;100%,"过载")</f>
        <v>轻载</v>
      </c>
      <c r="I89" s="44">
        <f>(L89-L89*D89)*0.9</f>
        <v>36.675</v>
      </c>
      <c r="J89" s="12" t="str">
        <f>IF(H89="过载","是","否")</f>
        <v>否</v>
      </c>
      <c r="K89" s="45" t="s">
        <v>103</v>
      </c>
      <c r="L89" s="47">
        <v>50</v>
      </c>
    </row>
    <row r="90" s="1" customFormat="1" ht="27" spans="1:12">
      <c r="A90" s="10">
        <v>88</v>
      </c>
      <c r="B90" s="20" t="s">
        <v>106</v>
      </c>
      <c r="C90" s="12" t="s">
        <v>12</v>
      </c>
      <c r="D90" s="16">
        <v>0.0872</v>
      </c>
      <c r="E90" s="13">
        <f>D90*100</f>
        <v>8.72</v>
      </c>
      <c r="F90" s="13">
        <f>G90*100</f>
        <v>28.64</v>
      </c>
      <c r="G90" s="21">
        <v>0.2864</v>
      </c>
      <c r="H90" s="12" t="str">
        <f>_xlfn.IFS(D90&lt;30%,"轻载",80%&lt;D90&lt;100%,"重载",D90&gt;100%,"过载")</f>
        <v>轻载</v>
      </c>
      <c r="I90" s="44">
        <f>(L90-L90*D90)*0.9</f>
        <v>82.152</v>
      </c>
      <c r="J90" s="12" t="str">
        <f>IF(H90="过载","是","否")</f>
        <v>否</v>
      </c>
      <c r="K90" s="45" t="s">
        <v>103</v>
      </c>
      <c r="L90" s="47">
        <v>100</v>
      </c>
    </row>
    <row r="91" s="1" customFormat="1" ht="27" spans="1:12">
      <c r="A91" s="10">
        <v>89</v>
      </c>
      <c r="B91" s="20" t="s">
        <v>107</v>
      </c>
      <c r="C91" s="12" t="s">
        <v>12</v>
      </c>
      <c r="D91" s="16">
        <v>0.2197</v>
      </c>
      <c r="E91" s="13">
        <f>D91*100</f>
        <v>21.97</v>
      </c>
      <c r="F91" s="13">
        <f>G91*100</f>
        <v>55.59</v>
      </c>
      <c r="G91" s="21">
        <v>0.5559</v>
      </c>
      <c r="H91" s="12" t="s">
        <v>26</v>
      </c>
      <c r="I91" s="44">
        <f>(L91-L91*D91)*0.9</f>
        <v>112.3632</v>
      </c>
      <c r="J91" s="12" t="str">
        <f>IF(H91="过载","是","否")</f>
        <v>否</v>
      </c>
      <c r="K91" s="45" t="s">
        <v>103</v>
      </c>
      <c r="L91" s="47">
        <v>160</v>
      </c>
    </row>
    <row r="92" s="1" customFormat="1" ht="27" spans="1:12">
      <c r="A92" s="10">
        <v>90</v>
      </c>
      <c r="B92" s="20" t="s">
        <v>108</v>
      </c>
      <c r="C92" s="12" t="s">
        <v>12</v>
      </c>
      <c r="D92" s="16">
        <v>0.0353657904761905</v>
      </c>
      <c r="E92" s="15">
        <f>D92*100</f>
        <v>3.53657904761905</v>
      </c>
      <c r="F92" s="13">
        <f>G92*100</f>
        <v>23.54</v>
      </c>
      <c r="G92" s="19">
        <v>0.2354</v>
      </c>
      <c r="H92" s="12" t="str">
        <f>_xlfn.IFS(D92&lt;30%,"轻载",80%&lt;D92&lt;100%,"重载",D92&gt;100%,"过载")</f>
        <v>轻载</v>
      </c>
      <c r="I92" s="44">
        <f>(L92-L92*D92)*0.9</f>
        <v>138.907326171429</v>
      </c>
      <c r="J92" s="12" t="str">
        <f>IF(H92="过载","是","否")</f>
        <v>否</v>
      </c>
      <c r="K92" s="45" t="s">
        <v>103</v>
      </c>
      <c r="L92" s="47">
        <v>160</v>
      </c>
    </row>
    <row r="93" s="1" customFormat="1" ht="27" spans="1:12">
      <c r="A93" s="10">
        <v>91</v>
      </c>
      <c r="B93" s="20" t="s">
        <v>109</v>
      </c>
      <c r="C93" s="12" t="s">
        <v>12</v>
      </c>
      <c r="D93" s="16">
        <v>0.0393</v>
      </c>
      <c r="E93" s="13">
        <f>D93*100</f>
        <v>3.93</v>
      </c>
      <c r="F93" s="13">
        <f>G93*100</f>
        <v>23.78</v>
      </c>
      <c r="G93" s="16">
        <v>0.2378</v>
      </c>
      <c r="H93" s="12" t="str">
        <f>_xlfn.IFS(D93&lt;30%,"轻载",80%&lt;D93&lt;100%,"重载",D93&gt;100%,"过载")</f>
        <v>轻载</v>
      </c>
      <c r="I93" s="44">
        <f>(L93-L93*D93)*0.9</f>
        <v>138.3408</v>
      </c>
      <c r="J93" s="12" t="str">
        <f>IF(H93="过载","是","否")</f>
        <v>否</v>
      </c>
      <c r="K93" s="45" t="s">
        <v>103</v>
      </c>
      <c r="L93" s="47">
        <v>160</v>
      </c>
    </row>
    <row r="94" s="1" customFormat="1" ht="27" spans="1:12">
      <c r="A94" s="10">
        <v>92</v>
      </c>
      <c r="B94" s="20" t="s">
        <v>110</v>
      </c>
      <c r="C94" s="12" t="s">
        <v>12</v>
      </c>
      <c r="D94" s="16">
        <v>0.1088</v>
      </c>
      <c r="E94" s="13">
        <f>D94*100</f>
        <v>10.88</v>
      </c>
      <c r="F94" s="13">
        <f>G94*100</f>
        <v>42.71</v>
      </c>
      <c r="G94" s="49">
        <v>0.4271</v>
      </c>
      <c r="H94" s="12" t="str">
        <f>_xlfn.IFS(D94&lt;30%,"轻载",80%&lt;D94&lt;100%,"重载",D94&gt;100%,"过载")</f>
        <v>轻载</v>
      </c>
      <c r="I94" s="44">
        <f>(L94-L94*D94)*0.9</f>
        <v>64.1664</v>
      </c>
      <c r="J94" s="12" t="str">
        <f>IF(H94="过载","是","否")</f>
        <v>否</v>
      </c>
      <c r="K94" s="45" t="s">
        <v>103</v>
      </c>
      <c r="L94" s="47">
        <v>80</v>
      </c>
    </row>
    <row r="95" s="1" customFormat="1" ht="27" spans="1:12">
      <c r="A95" s="10">
        <v>93</v>
      </c>
      <c r="B95" s="20" t="s">
        <v>111</v>
      </c>
      <c r="C95" s="12" t="s">
        <v>12</v>
      </c>
      <c r="D95" s="16">
        <v>0.2811</v>
      </c>
      <c r="E95" s="13">
        <f>D95*100</f>
        <v>28.11</v>
      </c>
      <c r="F95" s="13">
        <f>G95*100</f>
        <v>78.79</v>
      </c>
      <c r="G95" s="21">
        <v>0.7879</v>
      </c>
      <c r="H95" s="12" t="s">
        <v>26</v>
      </c>
      <c r="I95" s="44">
        <f>(L95-L95*D95)*0.9</f>
        <v>64.701</v>
      </c>
      <c r="J95" s="12" t="str">
        <f>IF(H95="过载","是","否")</f>
        <v>否</v>
      </c>
      <c r="K95" s="45" t="s">
        <v>103</v>
      </c>
      <c r="L95" s="47">
        <v>100</v>
      </c>
    </row>
    <row r="96" s="1" customFormat="1" ht="27" spans="1:12">
      <c r="A96" s="10">
        <v>94</v>
      </c>
      <c r="B96" s="20" t="s">
        <v>112</v>
      </c>
      <c r="C96" s="12" t="s">
        <v>12</v>
      </c>
      <c r="D96" s="16">
        <v>0.1557</v>
      </c>
      <c r="E96" s="13">
        <f>D96*100</f>
        <v>15.57</v>
      </c>
      <c r="F96" s="13">
        <f>G96*100</f>
        <v>44.84</v>
      </c>
      <c r="G96" s="21">
        <v>0.4484</v>
      </c>
      <c r="H96" s="12" t="str">
        <f>_xlfn.IFS(D96&lt;30%,"轻载",80%&lt;D96&lt;100%,"重载",D96&gt;100%,"过载")</f>
        <v>轻载</v>
      </c>
      <c r="I96" s="44">
        <f>(L96-L96*D96)*0.9</f>
        <v>94.98375</v>
      </c>
      <c r="J96" s="12" t="str">
        <f>IF(H96="过载","是","否")</f>
        <v>否</v>
      </c>
      <c r="K96" s="45" t="s">
        <v>113</v>
      </c>
      <c r="L96" s="47">
        <v>125</v>
      </c>
    </row>
    <row r="97" s="1" customFormat="1" ht="27" spans="1:12">
      <c r="A97" s="10">
        <v>95</v>
      </c>
      <c r="B97" s="20" t="s">
        <v>114</v>
      </c>
      <c r="C97" s="12" t="s">
        <v>12</v>
      </c>
      <c r="D97" s="16">
        <v>0.03616416</v>
      </c>
      <c r="E97" s="15">
        <f>D97*100</f>
        <v>3.616416</v>
      </c>
      <c r="F97" s="13">
        <f>G97*100</f>
        <v>22.38</v>
      </c>
      <c r="G97" s="16">
        <v>0.2238</v>
      </c>
      <c r="H97" s="12" t="str">
        <f>_xlfn.IFS(D97&lt;30%,"轻载",80%&lt;D97&lt;100%,"重载",D97&gt;100%,"过载")</f>
        <v>轻载</v>
      </c>
      <c r="I97" s="44">
        <f>(L97-L97*D97)*0.9</f>
        <v>86.7452256</v>
      </c>
      <c r="J97" s="12" t="str">
        <f>IF(H97="过载","是","否")</f>
        <v>否</v>
      </c>
      <c r="K97" s="45" t="s">
        <v>103</v>
      </c>
      <c r="L97" s="47">
        <v>100</v>
      </c>
    </row>
    <row r="98" s="1" customFormat="1" ht="27" spans="1:12">
      <c r="A98" s="10">
        <v>96</v>
      </c>
      <c r="B98" s="20" t="s">
        <v>115</v>
      </c>
      <c r="C98" s="12" t="s">
        <v>12</v>
      </c>
      <c r="D98" s="16">
        <v>0.108384711111111</v>
      </c>
      <c r="E98" s="15">
        <f>D98*100</f>
        <v>10.8384711111111</v>
      </c>
      <c r="F98" s="13">
        <f>G98*100</f>
        <v>36.52</v>
      </c>
      <c r="G98" s="16">
        <v>0.3652</v>
      </c>
      <c r="H98" s="12" t="str">
        <f>_xlfn.IFS(D98&lt;30%,"轻载",80%&lt;D98&lt;100%,"重载",D98&gt;100%,"过载")</f>
        <v>轻载</v>
      </c>
      <c r="I98" s="44">
        <f>(L98-L98*D98)*0.9</f>
        <v>200.61344</v>
      </c>
      <c r="J98" s="12" t="str">
        <f>IF(H98="过载","是","否")</f>
        <v>否</v>
      </c>
      <c r="K98" s="45" t="s">
        <v>103</v>
      </c>
      <c r="L98" s="47">
        <v>250</v>
      </c>
    </row>
    <row r="99" s="1" customFormat="1" ht="27" spans="1:12">
      <c r="A99" s="10">
        <v>97</v>
      </c>
      <c r="B99" s="20" t="s">
        <v>116</v>
      </c>
      <c r="C99" s="12" t="s">
        <v>12</v>
      </c>
      <c r="D99" s="16">
        <v>0.0794988</v>
      </c>
      <c r="E99" s="15">
        <f>D99*100</f>
        <v>7.94988</v>
      </c>
      <c r="F99" s="13">
        <f>G99*100</f>
        <v>3.54</v>
      </c>
      <c r="G99" s="32">
        <v>0.0354</v>
      </c>
      <c r="H99" s="12" t="str">
        <f>_xlfn.IFS(D99&lt;30%,"轻载",80%&lt;D99&lt;100%,"重载",D99&gt;100%,"过载")</f>
        <v>轻载</v>
      </c>
      <c r="I99" s="44">
        <f>(L99-L99*D99)*0.9</f>
        <v>165.690216</v>
      </c>
      <c r="J99" s="12" t="str">
        <f>IF(H99="过载","是","否")</f>
        <v>否</v>
      </c>
      <c r="K99" s="45" t="s">
        <v>103</v>
      </c>
      <c r="L99" s="47">
        <v>200</v>
      </c>
    </row>
    <row r="100" s="1" customFormat="1" ht="27" spans="1:12">
      <c r="A100" s="10">
        <v>98</v>
      </c>
      <c r="B100" s="20" t="s">
        <v>117</v>
      </c>
      <c r="C100" s="12" t="s">
        <v>12</v>
      </c>
      <c r="D100" s="16">
        <v>0.1041</v>
      </c>
      <c r="E100" s="13">
        <f>D100*100</f>
        <v>10.41</v>
      </c>
      <c r="F100" s="13">
        <f>G100*100</f>
        <v>38.69</v>
      </c>
      <c r="G100" s="21">
        <v>0.3869</v>
      </c>
      <c r="H100" s="12" t="str">
        <f>_xlfn.IFS(D100&lt;30%,"轻载",80%&lt;D100&lt;100%,"重载",D100&gt;100%,"过载")</f>
        <v>轻载</v>
      </c>
      <c r="I100" s="44">
        <f>(L100-L100*D100)*0.9</f>
        <v>80.631</v>
      </c>
      <c r="J100" s="12" t="str">
        <f>IF(H100="过载","是","否")</f>
        <v>否</v>
      </c>
      <c r="K100" s="45" t="s">
        <v>103</v>
      </c>
      <c r="L100" s="47">
        <v>100</v>
      </c>
    </row>
    <row r="101" s="1" customFormat="1" ht="27" spans="1:13">
      <c r="A101" s="10">
        <v>99</v>
      </c>
      <c r="B101" s="20" t="s">
        <v>118</v>
      </c>
      <c r="C101" s="12" t="s">
        <v>12</v>
      </c>
      <c r="D101" s="16">
        <v>0.1428</v>
      </c>
      <c r="E101" s="31">
        <v>15.06</v>
      </c>
      <c r="F101" s="31">
        <v>43.31</v>
      </c>
      <c r="G101" s="21">
        <v>0.3897</v>
      </c>
      <c r="H101" s="12" t="s">
        <v>26</v>
      </c>
      <c r="I101" s="44">
        <f>(L101-L101*M101)*0.9</f>
        <v>122.3136</v>
      </c>
      <c r="J101" s="12" t="str">
        <f>IF(H101="过载","是","否")</f>
        <v>否</v>
      </c>
      <c r="K101" s="45" t="s">
        <v>113</v>
      </c>
      <c r="L101" s="47">
        <v>160</v>
      </c>
      <c r="M101" s="1">
        <f>E101/100</f>
        <v>0.1506</v>
      </c>
    </row>
    <row r="102" s="1" customFormat="1" ht="27" spans="1:12">
      <c r="A102" s="10">
        <v>100</v>
      </c>
      <c r="B102" s="20" t="s">
        <v>119</v>
      </c>
      <c r="C102" s="12" t="s">
        <v>12</v>
      </c>
      <c r="D102" s="16">
        <v>0.0366854095238095</v>
      </c>
      <c r="E102" s="15">
        <f>D102*100</f>
        <v>3.66854095238095</v>
      </c>
      <c r="F102" s="13">
        <f>G102*100</f>
        <v>12.72</v>
      </c>
      <c r="G102" s="23">
        <v>0.1272</v>
      </c>
      <c r="H102" s="12" t="str">
        <f>_xlfn.IFS(D102&lt;30%,"轻载",80%&lt;D102&lt;100%,"重载",D102&gt;100%,"过载")</f>
        <v>轻载</v>
      </c>
      <c r="I102" s="44">
        <f>(L102-L102*D102)*0.9</f>
        <v>108.372891428571</v>
      </c>
      <c r="J102" s="12" t="str">
        <f>IF(H102="过载","是","否")</f>
        <v>否</v>
      </c>
      <c r="K102" s="45" t="s">
        <v>113</v>
      </c>
      <c r="L102" s="47">
        <v>125</v>
      </c>
    </row>
    <row r="103" s="1" customFormat="1" ht="27" spans="1:12">
      <c r="A103" s="10">
        <v>101</v>
      </c>
      <c r="B103" s="20" t="s">
        <v>120</v>
      </c>
      <c r="C103" s="12" t="s">
        <v>12</v>
      </c>
      <c r="D103" s="16">
        <v>0.10475136</v>
      </c>
      <c r="E103" s="15">
        <f>D103*100</f>
        <v>10.475136</v>
      </c>
      <c r="F103" s="13">
        <f>G103*100</f>
        <v>38.17</v>
      </c>
      <c r="G103" s="19">
        <v>0.3817</v>
      </c>
      <c r="H103" s="12" t="str">
        <f>_xlfn.IFS(D103&lt;30%,"轻载",80%&lt;D103&lt;100%,"重载",D103&gt;100%,"过载")</f>
        <v>轻载</v>
      </c>
      <c r="I103" s="44">
        <f>(L103-L103*D103)*0.9</f>
        <v>100.715472</v>
      </c>
      <c r="J103" s="12" t="str">
        <f>IF(H103="过载","是","否")</f>
        <v>否</v>
      </c>
      <c r="K103" s="45" t="s">
        <v>113</v>
      </c>
      <c r="L103" s="47">
        <v>125</v>
      </c>
    </row>
    <row r="104" s="1" customFormat="1" ht="27" spans="1:12">
      <c r="A104" s="10">
        <v>102</v>
      </c>
      <c r="B104" s="20" t="s">
        <v>121</v>
      </c>
      <c r="C104" s="12" t="s">
        <v>12</v>
      </c>
      <c r="D104" s="16">
        <v>0.2119</v>
      </c>
      <c r="E104" s="13">
        <f>D104*100</f>
        <v>21.19</v>
      </c>
      <c r="F104" s="13">
        <f>G104*100</f>
        <v>58.42</v>
      </c>
      <c r="G104" s="21">
        <v>0.5842</v>
      </c>
      <c r="H104" s="12" t="s">
        <v>26</v>
      </c>
      <c r="I104" s="44">
        <f>(L104-L104*D104)*0.9</f>
        <v>56.7432</v>
      </c>
      <c r="J104" s="12" t="str">
        <f>IF(H104="过载","是","否")</f>
        <v>否</v>
      </c>
      <c r="K104" s="45" t="s">
        <v>103</v>
      </c>
      <c r="L104" s="47">
        <v>80</v>
      </c>
    </row>
    <row r="105" s="1" customFormat="1" ht="27" spans="1:12">
      <c r="A105" s="10">
        <v>103</v>
      </c>
      <c r="B105" s="20" t="s">
        <v>122</v>
      </c>
      <c r="C105" s="12" t="s">
        <v>12</v>
      </c>
      <c r="D105" s="16">
        <v>0.1126</v>
      </c>
      <c r="E105" s="13">
        <f>D105*100</f>
        <v>11.26</v>
      </c>
      <c r="F105" s="13">
        <f>G105*100</f>
        <v>34.6</v>
      </c>
      <c r="G105" s="21">
        <v>0.346</v>
      </c>
      <c r="H105" s="12" t="str">
        <f>_xlfn.IFS(D105&lt;30%,"轻载",80%&lt;D105&lt;100%,"重载",D105&gt;100%,"过载")</f>
        <v>轻载</v>
      </c>
      <c r="I105" s="44">
        <f>(L105-L105*D105)*0.9</f>
        <v>63.8928</v>
      </c>
      <c r="J105" s="12" t="str">
        <f>IF(H105="过载","是","否")</f>
        <v>否</v>
      </c>
      <c r="K105" s="45" t="s">
        <v>103</v>
      </c>
      <c r="L105" s="47">
        <v>80</v>
      </c>
    </row>
    <row r="106" s="1" customFormat="1" ht="27" spans="1:12">
      <c r="A106" s="10">
        <v>104</v>
      </c>
      <c r="B106" s="20" t="s">
        <v>123</v>
      </c>
      <c r="C106" s="12" t="s">
        <v>12</v>
      </c>
      <c r="D106" s="16">
        <v>0.2619</v>
      </c>
      <c r="E106" s="13">
        <f>D106*100</f>
        <v>26.19</v>
      </c>
      <c r="F106" s="13">
        <f>G106*100</f>
        <v>74.02</v>
      </c>
      <c r="G106" s="21">
        <v>0.7402</v>
      </c>
      <c r="H106" s="12" t="s">
        <v>26</v>
      </c>
      <c r="I106" s="44">
        <f>(L106-L106*D106)*0.9</f>
        <v>209.25135</v>
      </c>
      <c r="J106" s="12" t="str">
        <f>IF(H106="过载","是","否")</f>
        <v>否</v>
      </c>
      <c r="K106" s="45" t="s">
        <v>113</v>
      </c>
      <c r="L106" s="47">
        <v>315</v>
      </c>
    </row>
    <row r="107" s="1" customFormat="1" ht="27" spans="1:12">
      <c r="A107" s="10">
        <v>105</v>
      </c>
      <c r="B107" s="20" t="s">
        <v>124</v>
      </c>
      <c r="C107" s="12" t="s">
        <v>12</v>
      </c>
      <c r="D107" s="16">
        <v>0.2051</v>
      </c>
      <c r="E107" s="13">
        <f>D107*100</f>
        <v>20.51</v>
      </c>
      <c r="F107" s="13">
        <f>G107*100</f>
        <v>55.63</v>
      </c>
      <c r="G107" s="21">
        <v>0.5563</v>
      </c>
      <c r="H107" s="12" t="s">
        <v>26</v>
      </c>
      <c r="I107" s="44">
        <f>(L107-L107*D107)*0.9</f>
        <v>225.35415</v>
      </c>
      <c r="J107" s="12" t="str">
        <f>IF(H107="过载","是","否")</f>
        <v>否</v>
      </c>
      <c r="K107" s="45" t="s">
        <v>113</v>
      </c>
      <c r="L107" s="47">
        <v>315</v>
      </c>
    </row>
    <row r="108" s="1" customFormat="1" ht="27" spans="1:12">
      <c r="A108" s="10">
        <v>106</v>
      </c>
      <c r="B108" s="20" t="s">
        <v>125</v>
      </c>
      <c r="C108" s="12" t="s">
        <v>12</v>
      </c>
      <c r="D108" s="16">
        <v>0.1489</v>
      </c>
      <c r="E108" s="13">
        <f>D108*100</f>
        <v>14.89</v>
      </c>
      <c r="F108" s="13">
        <f>G108*100</f>
        <v>40.25</v>
      </c>
      <c r="G108" s="21">
        <v>0.4025</v>
      </c>
      <c r="H108" s="12" t="str">
        <f>_xlfn.IFS(D108&lt;30%,"轻载",80%&lt;D108&lt;100%,"重载",D108&gt;100%,"过载")</f>
        <v>轻载</v>
      </c>
      <c r="I108" s="44">
        <f>(L108-L108*D108)*0.9</f>
        <v>241.28685</v>
      </c>
      <c r="J108" s="12" t="str">
        <f>IF(H108="过载","是","否")</f>
        <v>否</v>
      </c>
      <c r="K108" s="45" t="s">
        <v>113</v>
      </c>
      <c r="L108" s="47">
        <v>315</v>
      </c>
    </row>
    <row r="109" s="1" customFormat="1" ht="27" spans="1:12">
      <c r="A109" s="10">
        <v>107</v>
      </c>
      <c r="B109" s="20" t="s">
        <v>126</v>
      </c>
      <c r="C109" s="12" t="s">
        <v>12</v>
      </c>
      <c r="D109" s="16">
        <v>0.2116</v>
      </c>
      <c r="E109" s="13">
        <f>D109*100</f>
        <v>21.16</v>
      </c>
      <c r="F109" s="13">
        <f>G109*100</f>
        <v>50.77</v>
      </c>
      <c r="G109" s="21">
        <v>0.5077</v>
      </c>
      <c r="H109" s="12" t="s">
        <v>26</v>
      </c>
      <c r="I109" s="44">
        <f>(L109-L109*D109)*0.9</f>
        <v>141.912</v>
      </c>
      <c r="J109" s="12" t="str">
        <f>IF(H109="过载","是","否")</f>
        <v>否</v>
      </c>
      <c r="K109" s="45" t="s">
        <v>113</v>
      </c>
      <c r="L109" s="47">
        <v>200</v>
      </c>
    </row>
    <row r="110" s="1" customFormat="1" ht="27" spans="1:12">
      <c r="A110" s="10">
        <v>108</v>
      </c>
      <c r="B110" s="20" t="s">
        <v>127</v>
      </c>
      <c r="C110" s="12" t="s">
        <v>12</v>
      </c>
      <c r="D110" s="16">
        <v>0.3044</v>
      </c>
      <c r="E110" s="13">
        <f>D110*100</f>
        <v>30.44</v>
      </c>
      <c r="F110" s="13">
        <f>G110*100</f>
        <v>70.32</v>
      </c>
      <c r="G110" s="21">
        <v>0.7032</v>
      </c>
      <c r="H110" s="12" t="s">
        <v>28</v>
      </c>
      <c r="I110" s="44">
        <f>(L110-L110*D110)*0.9</f>
        <v>125.208</v>
      </c>
      <c r="J110" s="12" t="str">
        <f>IF(H110="过载","是","否")</f>
        <v>否</v>
      </c>
      <c r="K110" s="45" t="s">
        <v>113</v>
      </c>
      <c r="L110" s="47">
        <v>200</v>
      </c>
    </row>
    <row r="111" s="1" customFormat="1" ht="27" spans="1:12">
      <c r="A111" s="10">
        <v>109</v>
      </c>
      <c r="B111" s="20" t="s">
        <v>128</v>
      </c>
      <c r="C111" s="12" t="s">
        <v>12</v>
      </c>
      <c r="D111" s="16">
        <v>0.1036</v>
      </c>
      <c r="E111" s="13">
        <f>D111*100</f>
        <v>10.36</v>
      </c>
      <c r="F111" s="13">
        <f>G111*100</f>
        <v>62.29</v>
      </c>
      <c r="G111" s="21">
        <v>0.6229</v>
      </c>
      <c r="H111" s="12" t="str">
        <f>_xlfn.IFS(D111&lt;30%,"轻载",80%&lt;D111&lt;100%,"重载",D111&gt;100%,"过载")</f>
        <v>轻载</v>
      </c>
      <c r="I111" s="44">
        <f>(L111-L111*D111)*0.9</f>
        <v>129.0816</v>
      </c>
      <c r="J111" s="12" t="str">
        <f>IF(H111="过载","是","否")</f>
        <v>否</v>
      </c>
      <c r="K111" s="45" t="s">
        <v>103</v>
      </c>
      <c r="L111" s="47">
        <v>160</v>
      </c>
    </row>
    <row r="112" s="1" customFormat="1" ht="27" spans="1:12">
      <c r="A112" s="10">
        <v>110</v>
      </c>
      <c r="B112" s="20" t="s">
        <v>129</v>
      </c>
      <c r="C112" s="12" t="s">
        <v>12</v>
      </c>
      <c r="D112" s="16">
        <v>0.2508</v>
      </c>
      <c r="E112" s="13">
        <f>D112*100</f>
        <v>25.08</v>
      </c>
      <c r="F112" s="13">
        <f>G112*100</f>
        <v>74.58</v>
      </c>
      <c r="G112" s="21">
        <v>0.7458</v>
      </c>
      <c r="H112" s="12" t="s">
        <v>26</v>
      </c>
      <c r="I112" s="44">
        <f>(L112-L112*D112)*0.9</f>
        <v>33.714</v>
      </c>
      <c r="J112" s="12" t="str">
        <f>IF(H112="过载","是","否")</f>
        <v>否</v>
      </c>
      <c r="K112" s="45" t="s">
        <v>103</v>
      </c>
      <c r="L112" s="47">
        <v>50</v>
      </c>
    </row>
    <row r="113" s="1" customFormat="1" ht="27" spans="1:12">
      <c r="A113" s="10">
        <v>111</v>
      </c>
      <c r="B113" s="20" t="s">
        <v>130</v>
      </c>
      <c r="C113" s="12" t="s">
        <v>12</v>
      </c>
      <c r="D113" s="16">
        <v>0.178236546031746</v>
      </c>
      <c r="E113" s="15">
        <f>D113*100</f>
        <v>17.8236546031746</v>
      </c>
      <c r="F113" s="13">
        <f>G113*100</f>
        <v>34.23</v>
      </c>
      <c r="G113" s="16">
        <v>0.3423</v>
      </c>
      <c r="H113" s="12" t="str">
        <f>_xlfn.IFS(D113&lt;30%,"轻载",80%&lt;D113&lt;100%,"重载",D113&gt;100%,"过载")</f>
        <v>轻载</v>
      </c>
      <c r="I113" s="44">
        <f>(L113-L113*D113)*0.9</f>
        <v>184.896777142857</v>
      </c>
      <c r="J113" s="12" t="str">
        <f>IF(H113="过载","是","否")</f>
        <v>否</v>
      </c>
      <c r="K113" s="45" t="s">
        <v>103</v>
      </c>
      <c r="L113" s="47">
        <v>250</v>
      </c>
    </row>
    <row r="114" s="1" customFormat="1" ht="27" spans="1:12">
      <c r="A114" s="10">
        <v>112</v>
      </c>
      <c r="B114" s="20" t="s">
        <v>131</v>
      </c>
      <c r="C114" s="12" t="s">
        <v>12</v>
      </c>
      <c r="D114" s="16">
        <v>0.1944</v>
      </c>
      <c r="E114" s="13">
        <f>D114*100</f>
        <v>19.44</v>
      </c>
      <c r="F114" s="13">
        <f>G114*100</f>
        <v>57.58</v>
      </c>
      <c r="G114" s="21">
        <v>0.5758</v>
      </c>
      <c r="H114" s="12" t="str">
        <f>_xlfn.IFS(D114&lt;30%,"轻载",80%&lt;D114&lt;100%,"重载",D114&gt;100%,"过载")</f>
        <v>轻载</v>
      </c>
      <c r="I114" s="44">
        <f>(L114-L114*D114)*0.9</f>
        <v>228.3876</v>
      </c>
      <c r="J114" s="12" t="str">
        <f>IF(H114="过载","是","否")</f>
        <v>否</v>
      </c>
      <c r="K114" s="45" t="s">
        <v>113</v>
      </c>
      <c r="L114" s="47">
        <v>315</v>
      </c>
    </row>
    <row r="115" s="1" customFormat="1" ht="27" spans="1:12">
      <c r="A115" s="10">
        <v>113</v>
      </c>
      <c r="B115" s="20" t="s">
        <v>132</v>
      </c>
      <c r="C115" s="12" t="s">
        <v>12</v>
      </c>
      <c r="D115" s="16">
        <v>0.189</v>
      </c>
      <c r="E115" s="13">
        <f>D115*100</f>
        <v>18.9</v>
      </c>
      <c r="F115" s="13">
        <f>G115*100</f>
        <v>58.17</v>
      </c>
      <c r="G115" s="21">
        <v>0.5817</v>
      </c>
      <c r="H115" s="12" t="str">
        <f>_xlfn.IFS(D115&lt;30%,"轻载",80%&lt;D115&lt;100%,"重载",D115&gt;100%,"过载")</f>
        <v>轻载</v>
      </c>
      <c r="I115" s="44">
        <f>(L115-L115*D115)*0.9</f>
        <v>116.784</v>
      </c>
      <c r="J115" s="12" t="str">
        <f>IF(H115="过载","是","否")</f>
        <v>否</v>
      </c>
      <c r="K115" s="45" t="s">
        <v>103</v>
      </c>
      <c r="L115" s="47">
        <v>160</v>
      </c>
    </row>
    <row r="116" s="1" customFormat="1" ht="27" spans="1:12">
      <c r="A116" s="10">
        <v>114</v>
      </c>
      <c r="B116" s="20" t="s">
        <v>133</v>
      </c>
      <c r="C116" s="12" t="s">
        <v>12</v>
      </c>
      <c r="D116" s="16">
        <v>0.0932</v>
      </c>
      <c r="E116" s="13">
        <f>D116*100</f>
        <v>9.32</v>
      </c>
      <c r="F116" s="13">
        <f>G116*100</f>
        <v>36.94</v>
      </c>
      <c r="G116" s="21">
        <v>0.3694</v>
      </c>
      <c r="H116" s="12" t="str">
        <f>_xlfn.IFS(D116&lt;30%,"轻载",80%&lt;D116&lt;100%,"重载",D116&gt;100%,"过载")</f>
        <v>轻载</v>
      </c>
      <c r="I116" s="44">
        <f>(L116-L116*D116)*0.9</f>
        <v>130.5792</v>
      </c>
      <c r="J116" s="12" t="str">
        <f>IF(H116="过载","是","否")</f>
        <v>否</v>
      </c>
      <c r="K116" s="45" t="s">
        <v>103</v>
      </c>
      <c r="L116" s="47">
        <v>160</v>
      </c>
    </row>
    <row r="117" s="1" customFormat="1" ht="27" spans="1:12">
      <c r="A117" s="10">
        <v>115</v>
      </c>
      <c r="B117" s="20" t="s">
        <v>134</v>
      </c>
      <c r="C117" s="12" t="s">
        <v>12</v>
      </c>
      <c r="D117" s="16">
        <v>0.2781</v>
      </c>
      <c r="E117" s="13">
        <f>D117*100</f>
        <v>27.81</v>
      </c>
      <c r="F117" s="13">
        <f>G117*100</f>
        <v>59.38</v>
      </c>
      <c r="G117" s="21">
        <v>0.5938</v>
      </c>
      <c r="H117" s="12" t="s">
        <v>26</v>
      </c>
      <c r="I117" s="44">
        <f>(L117-L117*D117)*0.9</f>
        <v>204.65865</v>
      </c>
      <c r="J117" s="12" t="str">
        <f>IF(H117="过载","是","否")</f>
        <v>否</v>
      </c>
      <c r="K117" s="45" t="s">
        <v>113</v>
      </c>
      <c r="L117" s="47">
        <v>315</v>
      </c>
    </row>
    <row r="118" s="1" customFormat="1" ht="27" spans="1:12">
      <c r="A118" s="10">
        <v>116</v>
      </c>
      <c r="B118" s="20" t="s">
        <v>135</v>
      </c>
      <c r="C118" s="12" t="s">
        <v>12</v>
      </c>
      <c r="D118" s="16">
        <v>0.189</v>
      </c>
      <c r="E118" s="13">
        <f>D118*100</f>
        <v>18.9</v>
      </c>
      <c r="F118" s="13">
        <f>G118*100</f>
        <v>46.6</v>
      </c>
      <c r="G118" s="21">
        <v>0.466</v>
      </c>
      <c r="H118" s="12" t="str">
        <f>_xlfn.IFS(D118&lt;30%,"轻载",80%&lt;D118&lt;100%,"重载",D118&gt;100%,"过载")</f>
        <v>轻载</v>
      </c>
      <c r="I118" s="44">
        <f>(L118-L118*D118)*0.9</f>
        <v>91.2375</v>
      </c>
      <c r="J118" s="12" t="str">
        <f>IF(H118="过载","是","否")</f>
        <v>否</v>
      </c>
      <c r="K118" s="45" t="s">
        <v>113</v>
      </c>
      <c r="L118" s="47">
        <v>125</v>
      </c>
    </row>
    <row r="119" s="1" customFormat="1" ht="40.5" spans="1:12">
      <c r="A119" s="10">
        <v>117</v>
      </c>
      <c r="B119" s="20" t="s">
        <v>136</v>
      </c>
      <c r="C119" s="12" t="s">
        <v>12</v>
      </c>
      <c r="D119" s="16">
        <v>0.0267</v>
      </c>
      <c r="E119" s="13">
        <f>D119*100</f>
        <v>2.67</v>
      </c>
      <c r="F119" s="13">
        <f>G119*100</f>
        <v>26.31</v>
      </c>
      <c r="G119" s="21">
        <v>0.2631</v>
      </c>
      <c r="H119" s="12" t="str">
        <f>_xlfn.IFS(D119&lt;30%,"轻载",80%&lt;D119&lt;100%,"重载",D119&gt;100%,"过载")</f>
        <v>轻载</v>
      </c>
      <c r="I119" s="44">
        <f>(L119-L119*D119)*0.9</f>
        <v>350.388</v>
      </c>
      <c r="J119" s="12" t="str">
        <f>IF(H119="过载","是","否")</f>
        <v>否</v>
      </c>
      <c r="K119" s="45" t="s">
        <v>13</v>
      </c>
      <c r="L119" s="47">
        <v>400</v>
      </c>
    </row>
    <row r="120" s="1" customFormat="1" ht="27" spans="1:12">
      <c r="A120" s="10">
        <v>118</v>
      </c>
      <c r="B120" s="20" t="s">
        <v>137</v>
      </c>
      <c r="C120" s="12" t="s">
        <v>12</v>
      </c>
      <c r="D120" s="16">
        <v>0.0625</v>
      </c>
      <c r="E120" s="13">
        <f>D120*100</f>
        <v>6.25</v>
      </c>
      <c r="F120" s="13">
        <f>G120*100</f>
        <v>61.33</v>
      </c>
      <c r="G120" s="21">
        <v>0.6133</v>
      </c>
      <c r="H120" s="12" t="str">
        <f>_xlfn.IFS(D120&lt;30%,"轻载",80%&lt;D120&lt;100%,"重载",D120&gt;100%,"过载")</f>
        <v>轻载</v>
      </c>
      <c r="I120" s="44">
        <f>(L120-L120*D120)*0.9</f>
        <v>42.1875</v>
      </c>
      <c r="J120" s="12" t="str">
        <f>IF(H120="过载","是","否")</f>
        <v>否</v>
      </c>
      <c r="K120" s="45" t="s">
        <v>13</v>
      </c>
      <c r="L120" s="47">
        <v>50</v>
      </c>
    </row>
    <row r="121" s="1" customFormat="1" ht="27" spans="1:12">
      <c r="A121" s="10">
        <v>119</v>
      </c>
      <c r="B121" s="20" t="s">
        <v>138</v>
      </c>
      <c r="C121" s="12" t="s">
        <v>12</v>
      </c>
      <c r="D121" s="16">
        <v>0.1152</v>
      </c>
      <c r="E121" s="13">
        <f>D121*100</f>
        <v>11.52</v>
      </c>
      <c r="F121" s="13">
        <f>G121*100</f>
        <v>48.84</v>
      </c>
      <c r="G121" s="21">
        <v>0.4884</v>
      </c>
      <c r="H121" s="12" t="str">
        <f>_xlfn.IFS(D121&lt;30%,"轻载",80%&lt;D121&lt;100%,"重载",D121&gt;100%,"过载")</f>
        <v>轻载</v>
      </c>
      <c r="I121" s="44">
        <f>(L121-L121*D121)*0.9</f>
        <v>39.816</v>
      </c>
      <c r="J121" s="12" t="str">
        <f>IF(H121="过载","是","否")</f>
        <v>否</v>
      </c>
      <c r="K121" s="45" t="s">
        <v>84</v>
      </c>
      <c r="L121" s="47">
        <v>50</v>
      </c>
    </row>
    <row r="122" s="1" customFormat="1" ht="27" spans="1:12">
      <c r="A122" s="10">
        <v>120</v>
      </c>
      <c r="B122" s="20" t="s">
        <v>139</v>
      </c>
      <c r="C122" s="12" t="s">
        <v>12</v>
      </c>
      <c r="D122" s="16">
        <v>0.0578055</v>
      </c>
      <c r="E122" s="15">
        <f>D122*100</f>
        <v>5.78055</v>
      </c>
      <c r="F122" s="13">
        <f>G122*100</f>
        <v>25.68</v>
      </c>
      <c r="G122" s="16">
        <v>0.2568</v>
      </c>
      <c r="H122" s="12" t="str">
        <f>_xlfn.IFS(D122&lt;30%,"轻载",80%&lt;D122&lt;100%,"重载",D122&gt;100%,"过载")</f>
        <v>轻载</v>
      </c>
      <c r="I122" s="44">
        <f>(L122-L122*D122)*0.9</f>
        <v>135.676008</v>
      </c>
      <c r="J122" s="12" t="str">
        <f>IF(H122="过载","是","否")</f>
        <v>否</v>
      </c>
      <c r="K122" s="45" t="s">
        <v>84</v>
      </c>
      <c r="L122" s="47">
        <v>160</v>
      </c>
    </row>
    <row r="123" s="1" customFormat="1" ht="40.5" spans="1:12">
      <c r="A123" s="10">
        <v>121</v>
      </c>
      <c r="B123" s="20" t="s">
        <v>140</v>
      </c>
      <c r="C123" s="12" t="s">
        <v>12</v>
      </c>
      <c r="D123" s="16">
        <v>0.258876266666667</v>
      </c>
      <c r="E123" s="15">
        <f>D123*100</f>
        <v>25.8876266666667</v>
      </c>
      <c r="F123" s="13">
        <f>G123*100</f>
        <v>25.89</v>
      </c>
      <c r="G123" s="32">
        <v>0.2589</v>
      </c>
      <c r="H123" s="12" t="s">
        <v>26</v>
      </c>
      <c r="I123" s="44">
        <f>(L123-L123*D123)*0.9</f>
        <v>20.0103408</v>
      </c>
      <c r="J123" s="12" t="str">
        <f>IF(H123="过载","是","否")</f>
        <v>否</v>
      </c>
      <c r="K123" s="45" t="s">
        <v>141</v>
      </c>
      <c r="L123" s="47">
        <v>30</v>
      </c>
    </row>
    <row r="124" s="1" customFormat="1" ht="27" spans="1:12">
      <c r="A124" s="10">
        <v>122</v>
      </c>
      <c r="B124" s="20" t="s">
        <v>142</v>
      </c>
      <c r="C124" s="12" t="s">
        <v>12</v>
      </c>
      <c r="D124" s="16">
        <v>0.1292</v>
      </c>
      <c r="E124" s="13">
        <f>D124*100</f>
        <v>12.92</v>
      </c>
      <c r="F124" s="13">
        <f>G124*100</f>
        <v>35.49</v>
      </c>
      <c r="G124" s="21">
        <v>0.3549</v>
      </c>
      <c r="H124" s="12" t="str">
        <f>_xlfn.IFS(D124&lt;30%,"轻载",80%&lt;D124&lt;100%,"重载",D124&gt;100%,"过载")</f>
        <v>轻载</v>
      </c>
      <c r="I124" s="44">
        <f>(L124-L124*D124)*0.9</f>
        <v>62.6976</v>
      </c>
      <c r="J124" s="12" t="str">
        <f>IF(H124="过载","是","否")</f>
        <v>否</v>
      </c>
      <c r="K124" s="45" t="s">
        <v>143</v>
      </c>
      <c r="L124" s="47">
        <v>80</v>
      </c>
    </row>
    <row r="125" s="1" customFormat="1" ht="27" spans="1:12">
      <c r="A125" s="10">
        <v>123</v>
      </c>
      <c r="B125" s="20" t="s">
        <v>144</v>
      </c>
      <c r="C125" s="12" t="s">
        <v>12</v>
      </c>
      <c r="D125" s="16">
        <v>0.1713</v>
      </c>
      <c r="E125" s="13">
        <f>D125*100</f>
        <v>17.13</v>
      </c>
      <c r="F125" s="13">
        <f>G125*100</f>
        <v>69.25</v>
      </c>
      <c r="G125" s="21">
        <v>0.6925</v>
      </c>
      <c r="H125" s="12" t="str">
        <f>_xlfn.IFS(D125&lt;30%,"轻载",80%&lt;D125&lt;100%,"重载",D125&gt;100%,"过载")</f>
        <v>轻载</v>
      </c>
      <c r="I125" s="44">
        <f>(L125-L125*D125)*0.9</f>
        <v>59.6664</v>
      </c>
      <c r="J125" s="12" t="str">
        <f>IF(H125="过载","是","否")</f>
        <v>否</v>
      </c>
      <c r="K125" s="45" t="s">
        <v>143</v>
      </c>
      <c r="L125" s="47">
        <v>80</v>
      </c>
    </row>
    <row r="126" s="1" customFormat="1" ht="27" spans="1:12">
      <c r="A126" s="10">
        <v>124</v>
      </c>
      <c r="B126" s="20" t="s">
        <v>145</v>
      </c>
      <c r="C126" s="12" t="s">
        <v>12</v>
      </c>
      <c r="D126" s="16">
        <v>0.1053</v>
      </c>
      <c r="E126" s="13">
        <f>D126*100</f>
        <v>10.53</v>
      </c>
      <c r="F126" s="13">
        <f>G126*100</f>
        <v>47.89</v>
      </c>
      <c r="G126" s="21">
        <v>0.4789</v>
      </c>
      <c r="H126" s="12" t="str">
        <f>_xlfn.IFS(D126&lt;30%,"轻载",80%&lt;D126&lt;100%,"重载",D126&gt;100%,"过载")</f>
        <v>轻载</v>
      </c>
      <c r="I126" s="44">
        <f>(L126-L126*D126)*0.9</f>
        <v>40.2615</v>
      </c>
      <c r="J126" s="12" t="str">
        <f>IF(H126="过载","是","否")</f>
        <v>否</v>
      </c>
      <c r="K126" s="45" t="s">
        <v>143</v>
      </c>
      <c r="L126" s="47">
        <v>50</v>
      </c>
    </row>
    <row r="127" s="1" customFormat="1" ht="27" spans="1:12">
      <c r="A127" s="10">
        <v>125</v>
      </c>
      <c r="B127" s="20" t="s">
        <v>146</v>
      </c>
      <c r="C127" s="12" t="s">
        <v>12</v>
      </c>
      <c r="D127" s="16">
        <v>0.069</v>
      </c>
      <c r="E127" s="13">
        <f>D127*100</f>
        <v>6.9</v>
      </c>
      <c r="F127" s="13">
        <f>G127*100</f>
        <v>36.26</v>
      </c>
      <c r="G127" s="21">
        <v>0.3626</v>
      </c>
      <c r="H127" s="12" t="str">
        <f>_xlfn.IFS(D127&lt;30%,"轻载",80%&lt;D127&lt;100%,"重载",D127&gt;100%,"过载")</f>
        <v>轻载</v>
      </c>
      <c r="I127" s="44">
        <f>(L127-L127*D127)*0.9</f>
        <v>83.79</v>
      </c>
      <c r="J127" s="12" t="str">
        <f>IF(H127="过载","是","否")</f>
        <v>否</v>
      </c>
      <c r="K127" s="45" t="s">
        <v>143</v>
      </c>
      <c r="L127" s="47">
        <v>100</v>
      </c>
    </row>
    <row r="128" s="1" customFormat="1" ht="27" spans="1:12">
      <c r="A128" s="10">
        <v>126</v>
      </c>
      <c r="B128" s="20" t="s">
        <v>147</v>
      </c>
      <c r="C128" s="12" t="s">
        <v>12</v>
      </c>
      <c r="D128" s="16">
        <v>0.041568</v>
      </c>
      <c r="E128" s="15">
        <f>D128*100</f>
        <v>4.1568</v>
      </c>
      <c r="F128" s="13">
        <f>G128*100</f>
        <v>16.22</v>
      </c>
      <c r="G128" s="16">
        <v>0.1622</v>
      </c>
      <c r="H128" s="12" t="str">
        <f>_xlfn.IFS(D128&lt;30%,"轻载",80%&lt;D128&lt;100%,"重载",D128&gt;100%,"过载")</f>
        <v>轻载</v>
      </c>
      <c r="I128" s="44">
        <f>(L128-L128*D128)*0.9</f>
        <v>86.25888</v>
      </c>
      <c r="J128" s="12" t="str">
        <f>IF(H128="过载","是","否")</f>
        <v>否</v>
      </c>
      <c r="K128" s="45" t="s">
        <v>143</v>
      </c>
      <c r="L128" s="47">
        <v>100</v>
      </c>
    </row>
    <row r="129" s="1" customFormat="1" ht="27" spans="1:12">
      <c r="A129" s="10">
        <v>127</v>
      </c>
      <c r="B129" s="20" t="s">
        <v>148</v>
      </c>
      <c r="C129" s="12" t="s">
        <v>12</v>
      </c>
      <c r="D129" s="16">
        <v>0.09093</v>
      </c>
      <c r="E129" s="13">
        <f>D129*100</f>
        <v>9.093</v>
      </c>
      <c r="F129" s="13">
        <f>G129*100</f>
        <v>16.85</v>
      </c>
      <c r="G129" s="32">
        <v>0.1685</v>
      </c>
      <c r="H129" s="12" t="str">
        <f>_xlfn.IFS(D129&lt;30%,"轻载",80%&lt;D129&lt;100%,"重载",D129&gt;100%,"过载")</f>
        <v>轻载</v>
      </c>
      <c r="I129" s="44">
        <f>(L129-L129*D129)*0.9</f>
        <v>130.90608</v>
      </c>
      <c r="J129" s="12" t="str">
        <f>IF(H129="过载","是","否")</f>
        <v>否</v>
      </c>
      <c r="K129" s="45" t="s">
        <v>149</v>
      </c>
      <c r="L129" s="47">
        <v>160</v>
      </c>
    </row>
    <row r="130" s="1" customFormat="1" ht="27" spans="1:12">
      <c r="A130" s="10">
        <v>128</v>
      </c>
      <c r="B130" s="20" t="s">
        <v>150</v>
      </c>
      <c r="C130" s="12" t="s">
        <v>12</v>
      </c>
      <c r="D130" s="16">
        <v>0.036805</v>
      </c>
      <c r="E130" s="15">
        <f>D130*100</f>
        <v>3.6805</v>
      </c>
      <c r="F130" s="13">
        <f>G130*100</f>
        <v>20.14</v>
      </c>
      <c r="G130" s="16">
        <v>0.2014</v>
      </c>
      <c r="H130" s="12" t="str">
        <f>_xlfn.IFS(D130&lt;30%,"轻载",80%&lt;D130&lt;100%,"重载",D130&gt;100%,"过载")</f>
        <v>轻载</v>
      </c>
      <c r="I130" s="44">
        <f>(L130-L130*D130)*0.9</f>
        <v>138.70008</v>
      </c>
      <c r="J130" s="12" t="str">
        <f>IF(H130="过载","是","否")</f>
        <v>否</v>
      </c>
      <c r="K130" s="45" t="s">
        <v>149</v>
      </c>
      <c r="L130" s="47">
        <v>160</v>
      </c>
    </row>
    <row r="131" s="1" customFormat="1" ht="27" spans="1:12">
      <c r="A131" s="10">
        <v>129</v>
      </c>
      <c r="B131" s="20" t="s">
        <v>151</v>
      </c>
      <c r="C131" s="12" t="s">
        <v>12</v>
      </c>
      <c r="D131" s="16">
        <v>0.1535</v>
      </c>
      <c r="E131" s="13">
        <f>D131*100</f>
        <v>15.35</v>
      </c>
      <c r="F131" s="13">
        <f>G131*100</f>
        <v>68.89</v>
      </c>
      <c r="G131" s="21">
        <v>0.6889</v>
      </c>
      <c r="H131" s="12" t="str">
        <f>_xlfn.IFS(D131&lt;30%,"轻载",80%&lt;D131&lt;100%,"重载",D131&gt;100%,"过载")</f>
        <v>轻载</v>
      </c>
      <c r="I131" s="44">
        <f>(L131-L131*D131)*0.9</f>
        <v>38.0925</v>
      </c>
      <c r="J131" s="12" t="str">
        <f>IF(H131="过载","是","否")</f>
        <v>否</v>
      </c>
      <c r="K131" s="45" t="s">
        <v>143</v>
      </c>
      <c r="L131" s="47">
        <v>50</v>
      </c>
    </row>
    <row r="132" s="1" customFormat="1" ht="27" spans="1:12">
      <c r="A132" s="10">
        <v>130</v>
      </c>
      <c r="B132" s="20" t="s">
        <v>152</v>
      </c>
      <c r="C132" s="12" t="s">
        <v>12</v>
      </c>
      <c r="D132" s="16">
        <v>0.2553</v>
      </c>
      <c r="E132" s="13">
        <f>D132*100</f>
        <v>25.53</v>
      </c>
      <c r="F132" s="13">
        <f>G132*100</f>
        <v>80.64</v>
      </c>
      <c r="G132" s="21">
        <v>0.8064</v>
      </c>
      <c r="H132" s="12" t="s">
        <v>26</v>
      </c>
      <c r="I132" s="44">
        <f>(L132-L132*D132)*0.9</f>
        <v>67.023</v>
      </c>
      <c r="J132" s="12" t="str">
        <f>IF(H132="过载","是","否")</f>
        <v>否</v>
      </c>
      <c r="K132" s="45" t="s">
        <v>143</v>
      </c>
      <c r="L132" s="47">
        <v>100</v>
      </c>
    </row>
    <row r="133" s="1" customFormat="1" ht="27" spans="1:12">
      <c r="A133" s="10">
        <v>131</v>
      </c>
      <c r="B133" s="20" t="s">
        <v>153</v>
      </c>
      <c r="C133" s="12" t="s">
        <v>12</v>
      </c>
      <c r="D133" s="16">
        <v>0.1908</v>
      </c>
      <c r="E133" s="13">
        <f>D133*100</f>
        <v>19.08</v>
      </c>
      <c r="F133" s="13">
        <f>G133*100</f>
        <v>75.73</v>
      </c>
      <c r="G133" s="21">
        <v>0.7573</v>
      </c>
      <c r="H133" s="12" t="str">
        <f>_xlfn.IFS(D133&lt;30%,"轻载",80%&lt;D133&lt;100%,"重载",D133&gt;100%,"过载")</f>
        <v>轻载</v>
      </c>
      <c r="I133" s="44">
        <f>(L133-L133*D133)*0.9</f>
        <v>21.8484</v>
      </c>
      <c r="J133" s="12" t="str">
        <f>IF(H133="过载","是","否")</f>
        <v>否</v>
      </c>
      <c r="K133" s="45" t="s">
        <v>154</v>
      </c>
      <c r="L133" s="47">
        <v>30</v>
      </c>
    </row>
    <row r="134" s="1" customFormat="1" ht="27" spans="1:12">
      <c r="A134" s="10">
        <v>132</v>
      </c>
      <c r="B134" s="20" t="s">
        <v>155</v>
      </c>
      <c r="C134" s="12" t="s">
        <v>12</v>
      </c>
      <c r="D134" s="16">
        <v>0.0677645</v>
      </c>
      <c r="E134" s="15">
        <f>D134*100</f>
        <v>6.77645</v>
      </c>
      <c r="F134" s="13">
        <f>G134*100</f>
        <v>28.54</v>
      </c>
      <c r="G134" s="16">
        <v>0.2854</v>
      </c>
      <c r="H134" s="12" t="str">
        <f>_xlfn.IFS(D134&lt;30%,"轻载",80%&lt;D134&lt;100%,"重载",D134&gt;100%,"过载")</f>
        <v>轻载</v>
      </c>
      <c r="I134" s="44">
        <f>(L134-L134*D134)*0.9</f>
        <v>134.241912</v>
      </c>
      <c r="J134" s="12" t="str">
        <f>IF(H134="过载","是","否")</f>
        <v>否</v>
      </c>
      <c r="K134" s="45" t="s">
        <v>143</v>
      </c>
      <c r="L134" s="47">
        <v>160</v>
      </c>
    </row>
    <row r="135" s="1" customFormat="1" ht="27" spans="1:12">
      <c r="A135" s="10">
        <v>133</v>
      </c>
      <c r="B135" s="20" t="s">
        <v>156</v>
      </c>
      <c r="C135" s="12" t="s">
        <v>12</v>
      </c>
      <c r="D135" s="16">
        <v>0.05050512</v>
      </c>
      <c r="E135" s="15">
        <f>D135*100</f>
        <v>5.050512</v>
      </c>
      <c r="F135" s="13">
        <f>G135*100</f>
        <v>31.42</v>
      </c>
      <c r="G135" s="16">
        <v>0.3142</v>
      </c>
      <c r="H135" s="12" t="str">
        <f>_xlfn.IFS(D135&lt;30%,"轻载",80%&lt;D135&lt;100%,"重载",D135&gt;100%,"过载")</f>
        <v>轻载</v>
      </c>
      <c r="I135" s="44">
        <f>(L135-L135*D135)*0.9</f>
        <v>85.4545392</v>
      </c>
      <c r="J135" s="12" t="str">
        <f>IF(H135="过载","是","否")</f>
        <v>否</v>
      </c>
      <c r="K135" s="45" t="s">
        <v>143</v>
      </c>
      <c r="L135" s="47">
        <v>100</v>
      </c>
    </row>
    <row r="136" s="1" customFormat="1" ht="27" spans="1:12">
      <c r="A136" s="10">
        <v>134</v>
      </c>
      <c r="B136" s="20" t="s">
        <v>157</v>
      </c>
      <c r="C136" s="12" t="s">
        <v>12</v>
      </c>
      <c r="D136" s="16">
        <v>0.04136016</v>
      </c>
      <c r="E136" s="15">
        <f>D136*100</f>
        <v>4.136016</v>
      </c>
      <c r="F136" s="13">
        <f>G136*100</f>
        <v>31.06</v>
      </c>
      <c r="G136" s="16">
        <v>0.3106</v>
      </c>
      <c r="H136" s="12" t="str">
        <f>_xlfn.IFS(D136&lt;30%,"轻载",80%&lt;D136&lt;100%,"重载",D136&gt;100%,"过载")</f>
        <v>轻载</v>
      </c>
      <c r="I136" s="44">
        <f>(L136-L136*D136)*0.9</f>
        <v>86.2775856</v>
      </c>
      <c r="J136" s="12" t="str">
        <f>IF(H136="过载","是","否")</f>
        <v>否</v>
      </c>
      <c r="K136" s="45" t="s">
        <v>143</v>
      </c>
      <c r="L136" s="47">
        <v>100</v>
      </c>
    </row>
    <row r="137" s="1" customFormat="1" ht="27" spans="1:12">
      <c r="A137" s="10">
        <v>135</v>
      </c>
      <c r="B137" s="20" t="s">
        <v>158</v>
      </c>
      <c r="C137" s="12" t="s">
        <v>12</v>
      </c>
      <c r="D137" s="16">
        <v>0.0422175</v>
      </c>
      <c r="E137" s="15">
        <f>D137*100</f>
        <v>4.22175</v>
      </c>
      <c r="F137" s="13">
        <f>G137*100</f>
        <v>28.33</v>
      </c>
      <c r="G137" s="16">
        <v>0.2833</v>
      </c>
      <c r="H137" s="12" t="str">
        <f>_xlfn.IFS(D137&lt;30%,"轻载",80%&lt;D137&lt;100%,"重载",D137&gt;100%,"过载")</f>
        <v>轻载</v>
      </c>
      <c r="I137" s="44">
        <f>(L137-L137*D137)*0.9</f>
        <v>86.200425</v>
      </c>
      <c r="J137" s="12" t="str">
        <f>IF(H137="过载","是","否")</f>
        <v>否</v>
      </c>
      <c r="K137" s="45" t="s">
        <v>149</v>
      </c>
      <c r="L137" s="47">
        <v>100</v>
      </c>
    </row>
    <row r="138" s="1" customFormat="1" ht="27" spans="1:12">
      <c r="A138" s="10">
        <v>136</v>
      </c>
      <c r="B138" s="20" t="s">
        <v>159</v>
      </c>
      <c r="C138" s="12" t="s">
        <v>12</v>
      </c>
      <c r="D138" s="16">
        <v>0.1511</v>
      </c>
      <c r="E138" s="13">
        <f>D138*100</f>
        <v>15.11</v>
      </c>
      <c r="F138" s="13">
        <f>G138*100</f>
        <v>53.53</v>
      </c>
      <c r="G138" s="21">
        <v>0.5353</v>
      </c>
      <c r="H138" s="12" t="str">
        <f>_xlfn.IFS(D138&lt;30%,"轻载",80%&lt;D138&lt;100%,"重载",D138&gt;100%,"过载")</f>
        <v>轻载</v>
      </c>
      <c r="I138" s="44">
        <f>(L138-L138*D138)*0.9</f>
        <v>76.401</v>
      </c>
      <c r="J138" s="12" t="str">
        <f>IF(H138="过载","是","否")</f>
        <v>否</v>
      </c>
      <c r="K138" s="45" t="s">
        <v>160</v>
      </c>
      <c r="L138" s="47">
        <v>100</v>
      </c>
    </row>
    <row r="139" s="1" customFormat="1" ht="27" spans="1:12">
      <c r="A139" s="10">
        <v>137</v>
      </c>
      <c r="B139" s="20" t="s">
        <v>161</v>
      </c>
      <c r="C139" s="12" t="s">
        <v>12</v>
      </c>
      <c r="D139" s="16">
        <v>0.0270192</v>
      </c>
      <c r="E139" s="15">
        <f>D139*100</f>
        <v>2.70192</v>
      </c>
      <c r="F139" s="13">
        <f>G139*100</f>
        <v>24.36</v>
      </c>
      <c r="G139" s="16">
        <v>0.2436</v>
      </c>
      <c r="H139" s="12" t="str">
        <f>_xlfn.IFS(D139&lt;30%,"轻载",80%&lt;D139&lt;100%,"重载",D139&gt;100%,"过载")</f>
        <v>轻载</v>
      </c>
      <c r="I139" s="44">
        <f>(L139-L139*D139)*0.9</f>
        <v>70.0546176</v>
      </c>
      <c r="J139" s="12" t="str">
        <f>IF(H139="过载","是","否")</f>
        <v>否</v>
      </c>
      <c r="K139" s="45" t="s">
        <v>143</v>
      </c>
      <c r="L139" s="47">
        <v>80</v>
      </c>
    </row>
    <row r="140" s="1" customFormat="1" ht="27" spans="1:13">
      <c r="A140" s="10">
        <v>138</v>
      </c>
      <c r="B140" s="20" t="s">
        <v>162</v>
      </c>
      <c r="C140" s="12" t="s">
        <v>12</v>
      </c>
      <c r="D140" s="16">
        <v>0.0383205</v>
      </c>
      <c r="E140" s="31">
        <v>6.9</v>
      </c>
      <c r="F140" s="31">
        <v>24.53</v>
      </c>
      <c r="G140" s="16">
        <v>0.2114</v>
      </c>
      <c r="H140" s="12" t="s">
        <v>26</v>
      </c>
      <c r="I140" s="44">
        <f>(L140-L140*M140)*0.9</f>
        <v>134.064</v>
      </c>
      <c r="J140" s="12" t="str">
        <f>IF(H140="过载","是","否")</f>
        <v>否</v>
      </c>
      <c r="K140" s="45" t="s">
        <v>149</v>
      </c>
      <c r="L140" s="47">
        <v>160</v>
      </c>
      <c r="M140" s="1">
        <f>E140/100</f>
        <v>0.069</v>
      </c>
    </row>
    <row r="141" s="1" customFormat="1" ht="27" spans="1:12">
      <c r="A141" s="10">
        <v>139</v>
      </c>
      <c r="B141" s="20" t="s">
        <v>163</v>
      </c>
      <c r="C141" s="12" t="s">
        <v>12</v>
      </c>
      <c r="D141" s="16">
        <v>0.029444</v>
      </c>
      <c r="E141" s="15">
        <f>D141*100</f>
        <v>2.9444</v>
      </c>
      <c r="F141" s="13">
        <f>G141*100</f>
        <v>26.75</v>
      </c>
      <c r="G141" s="16">
        <v>0.2675</v>
      </c>
      <c r="H141" s="12" t="str">
        <f>_xlfn.IFS(D141&lt;30%,"轻载",80%&lt;D141&lt;100%,"重载",D141&gt;100%,"过载")</f>
        <v>轻载</v>
      </c>
      <c r="I141" s="44">
        <f>(L141-L141*D141)*0.9</f>
        <v>139.760064</v>
      </c>
      <c r="J141" s="12" t="str">
        <f>IF(H141="过载","是","否")</f>
        <v>否</v>
      </c>
      <c r="K141" s="45" t="s">
        <v>143</v>
      </c>
      <c r="L141" s="47">
        <v>160</v>
      </c>
    </row>
    <row r="142" s="1" customFormat="1" ht="27" spans="1:12">
      <c r="A142" s="10">
        <v>140</v>
      </c>
      <c r="B142" s="20" t="s">
        <v>164</v>
      </c>
      <c r="C142" s="12" t="s">
        <v>12</v>
      </c>
      <c r="D142" s="16">
        <v>0.0288378</v>
      </c>
      <c r="E142" s="15">
        <f>D142*100</f>
        <v>2.88378</v>
      </c>
      <c r="F142" s="13">
        <f>G142*100</f>
        <v>24.24</v>
      </c>
      <c r="G142" s="50">
        <v>0.2424</v>
      </c>
      <c r="H142" s="12" t="str">
        <f>_xlfn.IFS(D142&lt;30%,"轻载",80%&lt;D142&lt;100%,"重载",D142&gt;100%,"过载")</f>
        <v>轻载</v>
      </c>
      <c r="I142" s="44">
        <f>(L142-L142*D142)*0.9</f>
        <v>139.8473568</v>
      </c>
      <c r="J142" s="12" t="str">
        <f>IF(H142="过载","是","否")</f>
        <v>否</v>
      </c>
      <c r="K142" s="45" t="s">
        <v>154</v>
      </c>
      <c r="L142" s="47">
        <v>160</v>
      </c>
    </row>
    <row r="143" s="1" customFormat="1" ht="27" spans="1:12">
      <c r="A143" s="10">
        <v>141</v>
      </c>
      <c r="B143" s="20" t="s">
        <v>165</v>
      </c>
      <c r="C143" s="12" t="s">
        <v>12</v>
      </c>
      <c r="D143" s="16">
        <v>0.0126</v>
      </c>
      <c r="E143" s="13">
        <f>D143*100</f>
        <v>1.26</v>
      </c>
      <c r="F143" s="13">
        <f>G143*100</f>
        <v>10.04</v>
      </c>
      <c r="G143" s="16">
        <v>0.1004</v>
      </c>
      <c r="H143" s="12" t="str">
        <f>_xlfn.IFS(D143&lt;30%,"轻载",80%&lt;D143&lt;100%,"重载",D143&gt;100%,"过载")</f>
        <v>轻载</v>
      </c>
      <c r="I143" s="44">
        <f>(L143-L143*D143)*0.9</f>
        <v>177.732</v>
      </c>
      <c r="J143" s="12" t="str">
        <f>IF(H143="过载","是","否")</f>
        <v>否</v>
      </c>
      <c r="K143" s="45" t="s">
        <v>154</v>
      </c>
      <c r="L143" s="47">
        <v>200</v>
      </c>
    </row>
    <row r="144" s="1" customFormat="1" ht="27" spans="1:12">
      <c r="A144" s="10">
        <v>142</v>
      </c>
      <c r="B144" s="20" t="s">
        <v>166</v>
      </c>
      <c r="C144" s="12" t="s">
        <v>12</v>
      </c>
      <c r="D144" s="16">
        <v>0.0443392</v>
      </c>
      <c r="E144" s="15">
        <f>D144*100</f>
        <v>4.43392</v>
      </c>
      <c r="F144" s="13">
        <f>G144*100</f>
        <v>34.6</v>
      </c>
      <c r="G144" s="23">
        <v>0.346</v>
      </c>
      <c r="H144" s="12" t="str">
        <f>_xlfn.IFS(D144&lt;30%,"轻载",80%&lt;D144&lt;100%,"重载",D144&gt;100%,"过载")</f>
        <v>轻载</v>
      </c>
      <c r="I144" s="44">
        <f>(L144-L144*D144)*0.9</f>
        <v>68.8075776</v>
      </c>
      <c r="J144" s="12" t="str">
        <f>IF(H144="过载","是","否")</f>
        <v>否</v>
      </c>
      <c r="K144" s="45" t="s">
        <v>154</v>
      </c>
      <c r="L144" s="47">
        <v>80</v>
      </c>
    </row>
    <row r="145" s="1" customFormat="1" ht="27" spans="1:12">
      <c r="A145" s="10">
        <v>143</v>
      </c>
      <c r="B145" s="20" t="s">
        <v>167</v>
      </c>
      <c r="C145" s="12" t="s">
        <v>12</v>
      </c>
      <c r="D145" s="16">
        <v>0.105745473015873</v>
      </c>
      <c r="E145" s="15">
        <f>D145*100</f>
        <v>10.5745473015873</v>
      </c>
      <c r="F145" s="13">
        <f>G145*100</f>
        <v>37.99</v>
      </c>
      <c r="G145" s="16">
        <v>0.3799</v>
      </c>
      <c r="H145" s="12" t="str">
        <f>_xlfn.IFS(D145&lt;30%,"轻载",80%&lt;D145&lt;100%,"重载",D145&gt;100%,"过载")</f>
        <v>轻载</v>
      </c>
      <c r="I145" s="44">
        <f>(L145-L145*D145)*0.9</f>
        <v>201.207268571429</v>
      </c>
      <c r="J145" s="12" t="str">
        <f>IF(H145="过载","是","否")</f>
        <v>否</v>
      </c>
      <c r="K145" s="45" t="s">
        <v>154</v>
      </c>
      <c r="L145" s="47">
        <v>250</v>
      </c>
    </row>
    <row r="146" s="1" customFormat="1" ht="40.5" spans="1:12">
      <c r="A146" s="10">
        <v>144</v>
      </c>
      <c r="B146" s="20" t="s">
        <v>168</v>
      </c>
      <c r="C146" s="12" t="s">
        <v>12</v>
      </c>
      <c r="D146" s="16">
        <v>0.0472863492063492</v>
      </c>
      <c r="E146" s="15">
        <f>D146*100</f>
        <v>4.72863492063492</v>
      </c>
      <c r="F146" s="13">
        <f>G146*100</f>
        <v>9.54</v>
      </c>
      <c r="G146" s="32">
        <v>0.0954</v>
      </c>
      <c r="H146" s="12" t="str">
        <f>_xlfn.IFS(D146&lt;30%,"轻载",80%&lt;D146&lt;100%,"重载",D146&gt;100%,"过载")</f>
        <v>轻载</v>
      </c>
      <c r="I146" s="44">
        <f>(L146-L146*D146)*0.9</f>
        <v>540.18864</v>
      </c>
      <c r="J146" s="12" t="str">
        <f>IF(H146="过载","是","否")</f>
        <v>否</v>
      </c>
      <c r="K146" s="45" t="s">
        <v>154</v>
      </c>
      <c r="L146" s="47">
        <v>630</v>
      </c>
    </row>
    <row r="147" s="1" customFormat="1" ht="27" spans="1:13">
      <c r="A147" s="10">
        <v>145</v>
      </c>
      <c r="B147" s="20" t="s">
        <v>169</v>
      </c>
      <c r="C147" s="12" t="s">
        <v>12</v>
      </c>
      <c r="D147" s="16">
        <v>0.0561168</v>
      </c>
      <c r="E147" s="31">
        <v>7.01</v>
      </c>
      <c r="F147" s="31">
        <v>32.27</v>
      </c>
      <c r="G147" s="19">
        <v>0.2898</v>
      </c>
      <c r="H147" s="12" t="s">
        <v>26</v>
      </c>
      <c r="I147" s="44">
        <f>(L147-L147*M147)*0.9</f>
        <v>167.382</v>
      </c>
      <c r="J147" s="12" t="str">
        <f>IF(H147="过载","是","否")</f>
        <v>否</v>
      </c>
      <c r="K147" s="45" t="s">
        <v>154</v>
      </c>
      <c r="L147" s="47">
        <v>200</v>
      </c>
      <c r="M147" s="1">
        <f>E147/100</f>
        <v>0.0701</v>
      </c>
    </row>
    <row r="148" s="1" customFormat="1" ht="27" spans="1:12">
      <c r="A148" s="10">
        <v>146</v>
      </c>
      <c r="B148" s="20" t="s">
        <v>170</v>
      </c>
      <c r="C148" s="12" t="s">
        <v>12</v>
      </c>
      <c r="D148" s="16">
        <v>0.1726</v>
      </c>
      <c r="E148" s="13">
        <f>D148*100</f>
        <v>17.26</v>
      </c>
      <c r="F148" s="13">
        <f>G148*100</f>
        <v>58.62</v>
      </c>
      <c r="G148" s="21">
        <v>0.5862</v>
      </c>
      <c r="H148" s="12" t="str">
        <f>_xlfn.IFS(D148&lt;30%,"轻载",80%&lt;D148&lt;100%,"重载",D148&gt;100%,"过载")</f>
        <v>轻载</v>
      </c>
      <c r="I148" s="44">
        <f>(L148-L148*D148)*0.9</f>
        <v>74.466</v>
      </c>
      <c r="J148" s="12" t="str">
        <f>IF(H148="过载","是","否")</f>
        <v>否</v>
      </c>
      <c r="K148" s="45" t="s">
        <v>154</v>
      </c>
      <c r="L148" s="47">
        <v>100</v>
      </c>
    </row>
    <row r="149" s="1" customFormat="1" ht="27" spans="1:12">
      <c r="A149" s="10">
        <v>147</v>
      </c>
      <c r="B149" s="20" t="s">
        <v>171</v>
      </c>
      <c r="C149" s="12" t="s">
        <v>12</v>
      </c>
      <c r="D149" s="16">
        <v>0.3479</v>
      </c>
      <c r="E149" s="13">
        <f>D149*100</f>
        <v>34.79</v>
      </c>
      <c r="F149" s="13">
        <f>G149*100</f>
        <v>103.02</v>
      </c>
      <c r="G149" s="21">
        <v>1.0302</v>
      </c>
      <c r="H149" s="12" t="s">
        <v>28</v>
      </c>
      <c r="I149" s="44">
        <f>(L149-L149*D149)*0.9</f>
        <v>46.9512</v>
      </c>
      <c r="J149" s="12" t="str">
        <f>IF(H149="过载","是","否")</f>
        <v>否</v>
      </c>
      <c r="K149" s="45" t="s">
        <v>154</v>
      </c>
      <c r="L149" s="47">
        <v>80</v>
      </c>
    </row>
    <row r="150" s="1" customFormat="1" ht="27" spans="1:12">
      <c r="A150" s="10">
        <v>148</v>
      </c>
      <c r="B150" s="20" t="s">
        <v>172</v>
      </c>
      <c r="C150" s="12" t="s">
        <v>12</v>
      </c>
      <c r="D150" s="23">
        <v>0.13488816</v>
      </c>
      <c r="E150" s="15">
        <f>D150*100</f>
        <v>13.488816</v>
      </c>
      <c r="F150" s="13">
        <f>G150*100</f>
        <v>17.46</v>
      </c>
      <c r="G150" s="23">
        <v>0.1746</v>
      </c>
      <c r="H150" s="12" t="str">
        <f>_xlfn.IFS(D150&lt;30%,"轻载",80%&lt;D150&lt;100%,"重载",D150&gt;100%,"过载")</f>
        <v>轻载</v>
      </c>
      <c r="I150" s="44">
        <f>(L150-L150*D150)*0.9</f>
        <v>245.25920664</v>
      </c>
      <c r="J150" s="12" t="str">
        <f>IF(H150="过载","是","否")</f>
        <v>否</v>
      </c>
      <c r="K150" s="45" t="s">
        <v>154</v>
      </c>
      <c r="L150" s="47">
        <v>315</v>
      </c>
    </row>
    <row r="151" s="1" customFormat="1" ht="27" spans="1:12">
      <c r="A151" s="10">
        <v>149</v>
      </c>
      <c r="B151" s="20" t="s">
        <v>173</v>
      </c>
      <c r="C151" s="12" t="s">
        <v>12</v>
      </c>
      <c r="D151" s="16">
        <v>0.02833552</v>
      </c>
      <c r="E151" s="15">
        <f>D151*100</f>
        <v>2.833552</v>
      </c>
      <c r="F151" s="13">
        <f>G151*100</f>
        <v>3.43</v>
      </c>
      <c r="G151" s="19">
        <v>0.0343</v>
      </c>
      <c r="H151" s="12" t="str">
        <f>_xlfn.IFS(D151&lt;30%,"轻载",80%&lt;D151&lt;100%,"重载",D151&gt;100%,"过载")</f>
        <v>轻载</v>
      </c>
      <c r="I151" s="44">
        <f>(L151-L151*D151)*0.9</f>
        <v>174.8996064</v>
      </c>
      <c r="J151" s="12" t="str">
        <f>IF(H151="过载","是","否")</f>
        <v>否</v>
      </c>
      <c r="K151" s="45" t="s">
        <v>154</v>
      </c>
      <c r="L151" s="47">
        <v>200</v>
      </c>
    </row>
    <row r="152" s="1" customFormat="1" ht="27" spans="1:12">
      <c r="A152" s="10">
        <v>150</v>
      </c>
      <c r="B152" s="20" t="s">
        <v>174</v>
      </c>
      <c r="C152" s="12" t="s">
        <v>12</v>
      </c>
      <c r="D152" s="16">
        <v>0.093</v>
      </c>
      <c r="E152" s="13">
        <f>D152*100</f>
        <v>9.3</v>
      </c>
      <c r="F152" s="13">
        <f>G152*100</f>
        <v>44.9</v>
      </c>
      <c r="G152" s="21">
        <v>0.449</v>
      </c>
      <c r="H152" s="12" t="str">
        <f>_xlfn.IFS(D152&lt;30%,"轻载",80%&lt;D152&lt;100%,"重载",D152&gt;100%,"过载")</f>
        <v>轻载</v>
      </c>
      <c r="I152" s="44">
        <f>(L152-L152*D152)*0.9</f>
        <v>204.075</v>
      </c>
      <c r="J152" s="12" t="str">
        <f>IF(H152="过载","是","否")</f>
        <v>否</v>
      </c>
      <c r="K152" s="45" t="s">
        <v>154</v>
      </c>
      <c r="L152" s="47">
        <v>250</v>
      </c>
    </row>
    <row r="153" s="1" customFormat="1" ht="27" spans="1:12">
      <c r="A153" s="10">
        <v>151</v>
      </c>
      <c r="B153" s="20" t="s">
        <v>175</v>
      </c>
      <c r="C153" s="12" t="s">
        <v>12</v>
      </c>
      <c r="D153" s="16">
        <v>0.193852038095238</v>
      </c>
      <c r="E153" s="15">
        <f>D153*100</f>
        <v>19.3852038095238</v>
      </c>
      <c r="F153" s="13">
        <f>G153*100</f>
        <v>36.08</v>
      </c>
      <c r="G153" s="23">
        <v>0.3608</v>
      </c>
      <c r="H153" s="12" t="str">
        <f>_xlfn.IFS(D153&lt;30%,"轻载",80%&lt;D153&lt;100%,"重载",D153&gt;100%,"过载")</f>
        <v>轻载</v>
      </c>
      <c r="I153" s="44">
        <f>(L153-L153*D153)*0.9</f>
        <v>228.5429472</v>
      </c>
      <c r="J153" s="12" t="str">
        <f>IF(H153="过载","是","否")</f>
        <v>否</v>
      </c>
      <c r="K153" s="45" t="s">
        <v>154</v>
      </c>
      <c r="L153" s="47">
        <v>315</v>
      </c>
    </row>
    <row r="154" s="1" customFormat="1" ht="27" spans="1:12">
      <c r="A154" s="10">
        <v>152</v>
      </c>
      <c r="B154" s="20" t="s">
        <v>176</v>
      </c>
      <c r="C154" s="12" t="s">
        <v>12</v>
      </c>
      <c r="D154" s="16">
        <v>0.1397724</v>
      </c>
      <c r="E154" s="15">
        <f>D154*100</f>
        <v>13.97724</v>
      </c>
      <c r="F154" s="13">
        <f>G154*100</f>
        <v>16.16</v>
      </c>
      <c r="G154" s="16">
        <v>0.1616</v>
      </c>
      <c r="H154" s="12" t="str">
        <f>_xlfn.IFS(D154&lt;30%,"轻载",80%&lt;D154&lt;100%,"重载",D154&gt;100%,"过载")</f>
        <v>轻载</v>
      </c>
      <c r="I154" s="44">
        <f>(L154-L154*D154)*0.9</f>
        <v>123.8727744</v>
      </c>
      <c r="J154" s="12" t="str">
        <f>IF(H154="过载","是","否")</f>
        <v>否</v>
      </c>
      <c r="K154" s="45" t="s">
        <v>154</v>
      </c>
      <c r="L154" s="47">
        <v>160</v>
      </c>
    </row>
    <row r="155" s="1" customFormat="1" ht="27" spans="1:12">
      <c r="A155" s="10">
        <v>153</v>
      </c>
      <c r="B155" s="20" t="s">
        <v>177</v>
      </c>
      <c r="C155" s="12" t="s">
        <v>12</v>
      </c>
      <c r="D155" s="16">
        <v>0.062352</v>
      </c>
      <c r="E155" s="15">
        <f>D155*100</f>
        <v>6.2352</v>
      </c>
      <c r="F155" s="13">
        <f>G155*100</f>
        <v>27.2</v>
      </c>
      <c r="G155" s="16">
        <v>0.272</v>
      </c>
      <c r="H155" s="12" t="str">
        <f>_xlfn.IFS(D155&lt;30%,"轻载",80%&lt;D155&lt;100%,"重载",D155&gt;100%,"过载")</f>
        <v>轻载</v>
      </c>
      <c r="I155" s="44">
        <f>(L155-L155*D155)*0.9</f>
        <v>105.4854</v>
      </c>
      <c r="J155" s="12" t="str">
        <f>IF(H155="过载","是","否")</f>
        <v>否</v>
      </c>
      <c r="K155" s="45" t="s">
        <v>154</v>
      </c>
      <c r="L155" s="47">
        <v>125</v>
      </c>
    </row>
    <row r="156" s="1" customFormat="1" ht="27" spans="1:12">
      <c r="A156" s="10">
        <v>154</v>
      </c>
      <c r="B156" s="20" t="s">
        <v>178</v>
      </c>
      <c r="C156" s="12" t="s">
        <v>12</v>
      </c>
      <c r="D156" s="16">
        <v>0.0774176507936508</v>
      </c>
      <c r="E156" s="15">
        <f>D156*100</f>
        <v>7.74176507936508</v>
      </c>
      <c r="F156" s="13">
        <f>G156*100</f>
        <v>37.72</v>
      </c>
      <c r="G156" s="16">
        <v>0.3772</v>
      </c>
      <c r="H156" s="12" t="str">
        <f>_xlfn.IFS(D156&lt;30%,"轻载",80%&lt;D156&lt;100%,"重载",D156&gt;100%,"过载")</f>
        <v>轻载</v>
      </c>
      <c r="I156" s="44">
        <f>(L156-L156*D156)*0.9</f>
        <v>261.552096</v>
      </c>
      <c r="J156" s="12" t="str">
        <f>IF(H156="过载","是","否")</f>
        <v>否</v>
      </c>
      <c r="K156" s="45" t="s">
        <v>154</v>
      </c>
      <c r="L156" s="47">
        <v>315</v>
      </c>
    </row>
    <row r="157" s="1" customFormat="1" ht="27" spans="1:12">
      <c r="A157" s="10">
        <v>155</v>
      </c>
      <c r="B157" s="20" t="s">
        <v>179</v>
      </c>
      <c r="C157" s="12" t="s">
        <v>12</v>
      </c>
      <c r="D157" s="16">
        <v>0.1302464</v>
      </c>
      <c r="E157" s="15">
        <f>D157*100</f>
        <v>13.02464</v>
      </c>
      <c r="F157" s="13">
        <f>G157*100</f>
        <v>24.3</v>
      </c>
      <c r="G157" s="16">
        <v>0.243</v>
      </c>
      <c r="H157" s="12" t="str">
        <f>_xlfn.IFS(D157&lt;30%,"轻载",80%&lt;D157&lt;100%,"重载",D157&gt;100%,"过载")</f>
        <v>轻载</v>
      </c>
      <c r="I157" s="44">
        <f>(L157-L157*D157)*0.9</f>
        <v>23.4833472</v>
      </c>
      <c r="J157" s="12" t="str">
        <f>IF(H157="过载","是","否")</f>
        <v>否</v>
      </c>
      <c r="K157" s="45" t="s">
        <v>180</v>
      </c>
      <c r="L157" s="47">
        <v>30</v>
      </c>
    </row>
    <row r="158" s="1" customFormat="1" ht="27" spans="1:12">
      <c r="A158" s="10">
        <v>156</v>
      </c>
      <c r="B158" s="20" t="s">
        <v>181</v>
      </c>
      <c r="C158" s="12" t="s">
        <v>12</v>
      </c>
      <c r="D158" s="16">
        <v>0.2002</v>
      </c>
      <c r="E158" s="13">
        <f>D158*100</f>
        <v>20.02</v>
      </c>
      <c r="F158" s="13">
        <f>G158*100</f>
        <v>66.13</v>
      </c>
      <c r="G158" s="51">
        <v>0.6613</v>
      </c>
      <c r="H158" s="12" t="s">
        <v>26</v>
      </c>
      <c r="I158" s="44">
        <f>(L158-L158*D158)*0.9</f>
        <v>35.991</v>
      </c>
      <c r="J158" s="12" t="str">
        <f>IF(H158="过载","是","否")</f>
        <v>否</v>
      </c>
      <c r="K158" s="45" t="s">
        <v>180</v>
      </c>
      <c r="L158" s="47">
        <v>50</v>
      </c>
    </row>
    <row r="159" s="1" customFormat="1" ht="27" spans="1:12">
      <c r="A159" s="10">
        <v>157</v>
      </c>
      <c r="B159" s="20" t="s">
        <v>182</v>
      </c>
      <c r="C159" s="12" t="s">
        <v>12</v>
      </c>
      <c r="D159" s="16">
        <v>0.169</v>
      </c>
      <c r="E159" s="13">
        <f>D159*100</f>
        <v>16.9</v>
      </c>
      <c r="F159" s="13">
        <f>G159*100</f>
        <v>30.02</v>
      </c>
      <c r="G159" s="32">
        <v>0.3002</v>
      </c>
      <c r="H159" s="12" t="str">
        <f>_xlfn.IFS(D159&lt;30%,"轻载",80%&lt;D159&lt;100%,"重载",D159&gt;100%,"过载")</f>
        <v>轻载</v>
      </c>
      <c r="I159" s="44">
        <f>(L159-L159*D159)*0.9</f>
        <v>235.5885</v>
      </c>
      <c r="J159" s="12" t="str">
        <f>IF(H159="过载","是","否")</f>
        <v>否</v>
      </c>
      <c r="K159" s="45" t="s">
        <v>183</v>
      </c>
      <c r="L159" s="47">
        <v>315</v>
      </c>
    </row>
    <row r="160" s="1" customFormat="1" ht="27" spans="1:12">
      <c r="A160" s="10">
        <v>158</v>
      </c>
      <c r="B160" s="20" t="s">
        <v>184</v>
      </c>
      <c r="C160" s="12" t="s">
        <v>12</v>
      </c>
      <c r="D160" s="16">
        <v>0.1478</v>
      </c>
      <c r="E160" s="13">
        <f>D160*100</f>
        <v>14.78</v>
      </c>
      <c r="F160" s="13">
        <f>G160*100</f>
        <v>33.33</v>
      </c>
      <c r="G160" s="49">
        <v>0.3333</v>
      </c>
      <c r="H160" s="12" t="str">
        <f>_xlfn.IFS(D160&lt;30%,"轻载",80%&lt;D160&lt;100%,"重载",D160&gt;100%,"过载")</f>
        <v>轻载</v>
      </c>
      <c r="I160" s="44">
        <f>(L160-L160*D160)*0.9</f>
        <v>306.792</v>
      </c>
      <c r="J160" s="12" t="str">
        <f>IF(H160="过载","是","否")</f>
        <v>否</v>
      </c>
      <c r="K160" s="45" t="s">
        <v>183</v>
      </c>
      <c r="L160" s="47">
        <v>400</v>
      </c>
    </row>
    <row r="161" s="1" customFormat="1" ht="27" spans="1:12">
      <c r="A161" s="10">
        <v>159</v>
      </c>
      <c r="B161" s="20" t="s">
        <v>185</v>
      </c>
      <c r="C161" s="12" t="s">
        <v>12</v>
      </c>
      <c r="D161" s="16">
        <v>0.0936929523809524</v>
      </c>
      <c r="E161" s="15">
        <f>D161*100</f>
        <v>9.36929523809524</v>
      </c>
      <c r="F161" s="13">
        <f>G161*100</f>
        <v>17.51</v>
      </c>
      <c r="G161" s="16">
        <v>0.1751</v>
      </c>
      <c r="H161" s="12" t="str">
        <f>_xlfn.IFS(D161&lt;30%,"轻载",80%&lt;D161&lt;100%,"重载",D161&gt;100%,"过载")</f>
        <v>轻载</v>
      </c>
      <c r="I161" s="44">
        <f>(L161-L161*D161)*0.9</f>
        <v>513.876096</v>
      </c>
      <c r="J161" s="12" t="str">
        <f>IF(H161="过载","是","否")</f>
        <v>否</v>
      </c>
      <c r="K161" s="45" t="s">
        <v>186</v>
      </c>
      <c r="L161" s="47">
        <v>630</v>
      </c>
    </row>
    <row r="162" s="1" customFormat="1" ht="27" spans="1:12">
      <c r="A162" s="10">
        <v>160</v>
      </c>
      <c r="B162" s="20" t="s">
        <v>187</v>
      </c>
      <c r="C162" s="12" t="s">
        <v>12</v>
      </c>
      <c r="D162" s="16">
        <v>0.0475062857142857</v>
      </c>
      <c r="E162" s="15">
        <f>D162*100</f>
        <v>4.75062857142857</v>
      </c>
      <c r="F162" s="13">
        <f>G162*100</f>
        <v>13.99</v>
      </c>
      <c r="G162" s="16">
        <v>0.1399</v>
      </c>
      <c r="H162" s="12" t="str">
        <f>_xlfn.IFS(D162&lt;30%,"轻载",80%&lt;D162&lt;100%,"重载",D162&gt;100%,"过载")</f>
        <v>轻载</v>
      </c>
      <c r="I162" s="44">
        <f>(L162-L162*D162)*0.9</f>
        <v>540.063936</v>
      </c>
      <c r="J162" s="12" t="str">
        <f>IF(H162="过载","是","否")</f>
        <v>否</v>
      </c>
      <c r="K162" s="45" t="s">
        <v>186</v>
      </c>
      <c r="L162" s="47">
        <v>630</v>
      </c>
    </row>
    <row r="163" s="1" customFormat="1" ht="27" spans="1:12">
      <c r="A163" s="10">
        <v>161</v>
      </c>
      <c r="B163" s="20" t="s">
        <v>188</v>
      </c>
      <c r="C163" s="12" t="s">
        <v>12</v>
      </c>
      <c r="D163" s="16">
        <v>0.0241614</v>
      </c>
      <c r="E163" s="15">
        <f>D163*100</f>
        <v>2.41614</v>
      </c>
      <c r="F163" s="13">
        <f>G163*100</f>
        <v>5.81</v>
      </c>
      <c r="G163" s="16">
        <v>0.0581</v>
      </c>
      <c r="H163" s="12" t="str">
        <f>_xlfn.IFS(D163&lt;30%,"轻载",80%&lt;D163&lt;100%,"重载",D163&gt;100%,"过载")</f>
        <v>轻载</v>
      </c>
      <c r="I163" s="44">
        <f>(L163-L163*D163)*0.9</f>
        <v>702.603792</v>
      </c>
      <c r="J163" s="12" t="str">
        <f>IF(H163="过载","是","否")</f>
        <v>否</v>
      </c>
      <c r="K163" s="45" t="s">
        <v>186</v>
      </c>
      <c r="L163" s="47">
        <v>800</v>
      </c>
    </row>
    <row r="164" s="1" customFormat="1" ht="27" spans="1:12">
      <c r="A164" s="10">
        <v>162</v>
      </c>
      <c r="B164" s="20" t="s">
        <v>189</v>
      </c>
      <c r="C164" s="12" t="s">
        <v>12</v>
      </c>
      <c r="D164" s="16">
        <v>0.0410484</v>
      </c>
      <c r="E164" s="15">
        <f>D164*100</f>
        <v>4.10484</v>
      </c>
      <c r="F164" s="13">
        <f>G164*100</f>
        <v>12.61</v>
      </c>
      <c r="G164" s="16">
        <v>0.1261</v>
      </c>
      <c r="H164" s="12" t="str">
        <f>_xlfn.IFS(D164&lt;30%,"轻载",80%&lt;D164&lt;100%,"重载",D164&gt;100%,"过载")</f>
        <v>轻载</v>
      </c>
      <c r="I164" s="44">
        <f>(L164-L164*D164)*0.9</f>
        <v>690.445152</v>
      </c>
      <c r="J164" s="12" t="str">
        <f>IF(H164="过载","是","否")</f>
        <v>否</v>
      </c>
      <c r="K164" s="45" t="s">
        <v>186</v>
      </c>
      <c r="L164" s="47">
        <v>800</v>
      </c>
    </row>
    <row r="165" s="1" customFormat="1" ht="27" spans="1:12">
      <c r="A165" s="10">
        <v>163</v>
      </c>
      <c r="B165" s="20" t="s">
        <v>190</v>
      </c>
      <c r="C165" s="12" t="s">
        <v>12</v>
      </c>
      <c r="D165" s="16">
        <v>0.037671</v>
      </c>
      <c r="E165" s="15">
        <f>D165*100</f>
        <v>3.7671</v>
      </c>
      <c r="F165" s="13">
        <f>G165*100</f>
        <v>7.75</v>
      </c>
      <c r="G165" s="16">
        <v>0.0775</v>
      </c>
      <c r="H165" s="12" t="str">
        <f>_xlfn.IFS(D165&lt;30%,"轻载",80%&lt;D165&lt;100%,"重载",D165&gt;100%,"过载")</f>
        <v>轻载</v>
      </c>
      <c r="I165" s="44">
        <f>(L165-L165*D165)*0.9</f>
        <v>692.87688</v>
      </c>
      <c r="J165" s="12" t="str">
        <f>IF(H165="过载","是","否")</f>
        <v>否</v>
      </c>
      <c r="K165" s="45" t="s">
        <v>13</v>
      </c>
      <c r="L165" s="47">
        <v>800</v>
      </c>
    </row>
    <row r="166" s="1" customFormat="1" ht="27" spans="1:12">
      <c r="A166" s="10">
        <v>164</v>
      </c>
      <c r="B166" s="20" t="s">
        <v>191</v>
      </c>
      <c r="C166" s="12" t="s">
        <v>12</v>
      </c>
      <c r="D166" s="16">
        <v>0.0444258</v>
      </c>
      <c r="E166" s="15">
        <f>D166*100</f>
        <v>4.44258</v>
      </c>
      <c r="F166" s="13">
        <f>G166*100</f>
        <v>11.95</v>
      </c>
      <c r="G166" s="16">
        <v>0.1195</v>
      </c>
      <c r="H166" s="12" t="str">
        <f>_xlfn.IFS(D166&lt;30%,"轻载",80%&lt;D166&lt;100%,"重载",D166&gt;100%,"过载")</f>
        <v>轻载</v>
      </c>
      <c r="I166" s="44">
        <f>(L166-L166*D166)*0.9</f>
        <v>688.013424</v>
      </c>
      <c r="J166" s="12" t="str">
        <f>IF(H166="过载","是","否")</f>
        <v>否</v>
      </c>
      <c r="K166" s="45" t="s">
        <v>13</v>
      </c>
      <c r="L166" s="47">
        <v>800</v>
      </c>
    </row>
    <row r="167" s="1" customFormat="1" ht="27" spans="1:12">
      <c r="A167" s="10">
        <v>165</v>
      </c>
      <c r="B167" s="20" t="s">
        <v>192</v>
      </c>
      <c r="C167" s="12" t="s">
        <v>12</v>
      </c>
      <c r="D167" s="16">
        <v>0.0514404</v>
      </c>
      <c r="E167" s="15">
        <f>D167*100</f>
        <v>5.14404</v>
      </c>
      <c r="F167" s="13">
        <f>G167*100</f>
        <v>13.52</v>
      </c>
      <c r="G167" s="16">
        <v>0.1352</v>
      </c>
      <c r="H167" s="12" t="str">
        <f>_xlfn.IFS(D167&lt;30%,"轻载",80%&lt;D167&lt;100%,"重载",D167&gt;100%,"过载")</f>
        <v>轻载</v>
      </c>
      <c r="I167" s="44">
        <f>(L167-L167*D167)*0.9</f>
        <v>682.962912</v>
      </c>
      <c r="J167" s="12" t="str">
        <f>IF(H167="过载","是","否")</f>
        <v>否</v>
      </c>
      <c r="K167" s="45" t="s">
        <v>13</v>
      </c>
      <c r="L167" s="47">
        <v>800</v>
      </c>
    </row>
    <row r="168" s="1" customFormat="1" ht="27" spans="1:12">
      <c r="A168" s="10">
        <v>166</v>
      </c>
      <c r="B168" s="20" t="s">
        <v>193</v>
      </c>
      <c r="C168" s="12" t="s">
        <v>12</v>
      </c>
      <c r="D168" s="16">
        <v>0.03796544</v>
      </c>
      <c r="E168" s="15">
        <f>D168*100</f>
        <v>3.796544</v>
      </c>
      <c r="F168" s="13">
        <f>G168*100</f>
        <v>10.96</v>
      </c>
      <c r="G168" s="32">
        <v>0.1096</v>
      </c>
      <c r="H168" s="12" t="str">
        <f>_xlfn.IFS(D168&lt;30%,"轻载",80%&lt;D168&lt;100%,"重载",D168&gt;100%,"过载")</f>
        <v>轻载</v>
      </c>
      <c r="I168" s="44">
        <f>(L168-L168*D168)*0.9</f>
        <v>173.1662208</v>
      </c>
      <c r="J168" s="12" t="str">
        <f>IF(H168="过载","是","否")</f>
        <v>否</v>
      </c>
      <c r="K168" s="45" t="s">
        <v>13</v>
      </c>
      <c r="L168" s="47">
        <v>200</v>
      </c>
    </row>
    <row r="169" s="1" customFormat="1" ht="27" spans="1:12">
      <c r="A169" s="10">
        <v>167</v>
      </c>
      <c r="B169" s="20" t="s">
        <v>194</v>
      </c>
      <c r="C169" s="12" t="s">
        <v>12</v>
      </c>
      <c r="D169" s="16">
        <v>0.158002387301587</v>
      </c>
      <c r="E169" s="15">
        <f>D169*100</f>
        <v>15.8002387301587</v>
      </c>
      <c r="F169" s="13">
        <f>G169*100</f>
        <v>22.59</v>
      </c>
      <c r="G169" s="16">
        <v>0.2259</v>
      </c>
      <c r="H169" s="12" t="str">
        <f>_xlfn.IFS(D169&lt;30%,"轻载",80%&lt;D169&lt;100%,"重载",D169&gt;100%,"过载")</f>
        <v>轻载</v>
      </c>
      <c r="I169" s="44">
        <f>(L169-L169*D169)*0.9</f>
        <v>238.7063232</v>
      </c>
      <c r="J169" s="12" t="str">
        <f>IF(H169="过载","是","否")</f>
        <v>否</v>
      </c>
      <c r="K169" s="45" t="s">
        <v>13</v>
      </c>
      <c r="L169" s="47">
        <v>315</v>
      </c>
    </row>
    <row r="170" s="1" customFormat="1" ht="27" spans="1:12">
      <c r="A170" s="10">
        <v>168</v>
      </c>
      <c r="B170" s="20" t="s">
        <v>195</v>
      </c>
      <c r="C170" s="12" t="s">
        <v>12</v>
      </c>
      <c r="D170" s="16">
        <v>0.092668928</v>
      </c>
      <c r="E170" s="15">
        <f>D170*100</f>
        <v>9.2668928</v>
      </c>
      <c r="F170" s="13">
        <f>G170*100</f>
        <v>27.08</v>
      </c>
      <c r="G170" s="19">
        <v>0.2708</v>
      </c>
      <c r="H170" s="12" t="str">
        <f>_xlfn.IFS(D170&lt;30%,"轻载",80%&lt;D170&lt;100%,"重载",D170&gt;100%,"过载")</f>
        <v>轻载</v>
      </c>
      <c r="I170" s="44">
        <f>(L170-L170*D170)*0.9</f>
        <v>408.2989824</v>
      </c>
      <c r="J170" s="12" t="str">
        <f>IF(H170="过载","是","否")</f>
        <v>否</v>
      </c>
      <c r="K170" s="45" t="s">
        <v>13</v>
      </c>
      <c r="L170" s="47">
        <v>500</v>
      </c>
    </row>
    <row r="171" s="1" customFormat="1" ht="27" spans="1:12">
      <c r="A171" s="10">
        <v>169</v>
      </c>
      <c r="B171" s="20" t="s">
        <v>196</v>
      </c>
      <c r="C171" s="12" t="s">
        <v>12</v>
      </c>
      <c r="D171" s="16">
        <v>0.1554</v>
      </c>
      <c r="E171" s="13">
        <f>D171*100</f>
        <v>15.54</v>
      </c>
      <c r="F171" s="13">
        <f>G171*100</f>
        <v>43.18</v>
      </c>
      <c r="G171" s="21">
        <v>0.4318</v>
      </c>
      <c r="H171" s="12" t="str">
        <f>_xlfn.IFS(D171&lt;30%,"轻载",80%&lt;D171&lt;100%,"重载",D171&gt;100%,"过载")</f>
        <v>轻载</v>
      </c>
      <c r="I171" s="44">
        <f>(L171-L171*D171)*0.9</f>
        <v>152.028</v>
      </c>
      <c r="J171" s="12" t="str">
        <f>IF(H171="过载","是","否")</f>
        <v>否</v>
      </c>
      <c r="K171" s="45" t="s">
        <v>13</v>
      </c>
      <c r="L171" s="47">
        <v>200</v>
      </c>
    </row>
    <row r="172" s="1" customFormat="1" ht="27" spans="1:12">
      <c r="A172" s="10">
        <v>170</v>
      </c>
      <c r="B172" s="52" t="s">
        <v>197</v>
      </c>
      <c r="C172" s="12" t="s">
        <v>12</v>
      </c>
      <c r="D172" s="16">
        <v>0.153295746031746</v>
      </c>
      <c r="E172" s="15">
        <f>D172*100</f>
        <v>15.3295746031746</v>
      </c>
      <c r="F172" s="13">
        <f>G172*100</f>
        <v>19.32</v>
      </c>
      <c r="G172" s="34">
        <v>0.1932</v>
      </c>
      <c r="H172" s="12" t="str">
        <f>_xlfn.IFS(D172&lt;30%,"轻载",80%&lt;D172&lt;100%,"重载",D172&gt;100%,"过载")</f>
        <v>轻载</v>
      </c>
      <c r="I172" s="44">
        <f>(L172-L172*D172)*0.9</f>
        <v>240.040656</v>
      </c>
      <c r="J172" s="12" t="str">
        <f>IF(H172="过载","是","否")</f>
        <v>否</v>
      </c>
      <c r="K172" s="45" t="s">
        <v>13</v>
      </c>
      <c r="L172" s="47">
        <v>315</v>
      </c>
    </row>
    <row r="173" s="1" customFormat="1" ht="27" spans="1:12">
      <c r="A173" s="10">
        <v>171</v>
      </c>
      <c r="B173" s="20" t="s">
        <v>198</v>
      </c>
      <c r="C173" s="12" t="s">
        <v>12</v>
      </c>
      <c r="D173" s="16">
        <v>0.0573</v>
      </c>
      <c r="E173" s="13">
        <f>D173*100</f>
        <v>5.73</v>
      </c>
      <c r="F173" s="13">
        <f>G173*100</f>
        <v>20.73</v>
      </c>
      <c r="G173" s="16">
        <v>0.2073</v>
      </c>
      <c r="H173" s="12" t="str">
        <f>_xlfn.IFS(D173&lt;30%,"轻载",80%&lt;D173&lt;100%,"重载",D173&gt;100%,"过载")</f>
        <v>轻载</v>
      </c>
      <c r="I173" s="44">
        <f>(L173-L173*D173)*0.9</f>
        <v>678.744</v>
      </c>
      <c r="J173" s="12" t="str">
        <f>IF(H173="过载","是","否")</f>
        <v>否</v>
      </c>
      <c r="K173" s="45" t="s">
        <v>13</v>
      </c>
      <c r="L173" s="47">
        <v>800</v>
      </c>
    </row>
    <row r="174" s="1" customFormat="1" ht="40.5" spans="1:12">
      <c r="A174" s="10">
        <v>172</v>
      </c>
      <c r="B174" s="20" t="s">
        <v>199</v>
      </c>
      <c r="C174" s="12" t="s">
        <v>12</v>
      </c>
      <c r="D174" s="21">
        <v>0.0516</v>
      </c>
      <c r="E174" s="13">
        <f>D174*100</f>
        <v>5.16</v>
      </c>
      <c r="F174" s="13">
        <f>G174*100</f>
        <v>10.51</v>
      </c>
      <c r="G174" s="21">
        <v>0.1051</v>
      </c>
      <c r="H174" s="12" t="str">
        <f>_xlfn.IFS(D174&lt;30%,"轻载",80%&lt;D174&lt;100%,"重载",D174&gt;100%,"过载")</f>
        <v>轻载</v>
      </c>
      <c r="I174" s="44">
        <f>(L174-L174*D174)*0.9</f>
        <v>537.7428</v>
      </c>
      <c r="J174" s="12" t="str">
        <f>IF(H174="过载","是","否")</f>
        <v>否</v>
      </c>
      <c r="K174" s="45" t="s">
        <v>186</v>
      </c>
      <c r="L174" s="47">
        <v>630</v>
      </c>
    </row>
    <row r="175" s="1" customFormat="1" ht="40.5" spans="1:12">
      <c r="A175" s="10">
        <v>173</v>
      </c>
      <c r="B175" s="20" t="s">
        <v>200</v>
      </c>
      <c r="C175" s="12" t="s">
        <v>12</v>
      </c>
      <c r="D175" s="21">
        <v>0.086</v>
      </c>
      <c r="E175" s="13">
        <f>D175*100</f>
        <v>8.6</v>
      </c>
      <c r="F175" s="13">
        <f>G175*100</f>
        <v>15.45</v>
      </c>
      <c r="G175" s="21">
        <v>0.1545</v>
      </c>
      <c r="H175" s="12" t="str">
        <f>_xlfn.IFS(D175&lt;30%,"轻载",80%&lt;D175&lt;100%,"重载",D175&gt;100%,"过载")</f>
        <v>轻载</v>
      </c>
      <c r="I175" s="44">
        <f>(L175-L175*D175)*0.9</f>
        <v>518.238</v>
      </c>
      <c r="J175" s="12" t="str">
        <f>IF(H175="过载","是","否")</f>
        <v>否</v>
      </c>
      <c r="K175" s="45" t="s">
        <v>186</v>
      </c>
      <c r="L175" s="47">
        <v>630</v>
      </c>
    </row>
    <row r="176" s="1" customFormat="1" ht="40.5" spans="1:13">
      <c r="A176" s="10">
        <v>174</v>
      </c>
      <c r="B176" s="20" t="s">
        <v>201</v>
      </c>
      <c r="C176" s="12" t="s">
        <v>12</v>
      </c>
      <c r="D176" s="21">
        <v>0.0371</v>
      </c>
      <c r="E176" s="13">
        <v>3.71</v>
      </c>
      <c r="F176" s="13">
        <v>7.81</v>
      </c>
      <c r="G176" s="21">
        <v>0.0781</v>
      </c>
      <c r="H176" s="12" t="s">
        <v>26</v>
      </c>
      <c r="I176" s="44">
        <f>(L176-L176*M176)*0.9</f>
        <v>545.9643</v>
      </c>
      <c r="J176" s="12" t="str">
        <f>IF(H176="过载","是","否")</f>
        <v>否</v>
      </c>
      <c r="K176" s="45" t="s">
        <v>186</v>
      </c>
      <c r="L176" s="47">
        <v>630</v>
      </c>
      <c r="M176" s="1">
        <f>E176/100</f>
        <v>0.0371</v>
      </c>
    </row>
    <row r="177" s="1" customFormat="1" ht="40.5" spans="1:12">
      <c r="A177" s="10">
        <v>175</v>
      </c>
      <c r="B177" s="20" t="s">
        <v>202</v>
      </c>
      <c r="C177" s="12" t="s">
        <v>12</v>
      </c>
      <c r="D177" s="21">
        <v>0.05182144</v>
      </c>
      <c r="E177" s="15">
        <f>D177*100</f>
        <v>5.182144</v>
      </c>
      <c r="F177" s="13">
        <f>G177*100</f>
        <v>9.68</v>
      </c>
      <c r="G177" s="34">
        <v>0.0968</v>
      </c>
      <c r="H177" s="12" t="str">
        <f>_xlfn.IFS(D177&lt;30%,"轻载",80%&lt;D177&lt;100%,"重载",D177&gt;100%,"过载")</f>
        <v>轻载</v>
      </c>
      <c r="I177" s="44">
        <f>(L177-L177*D177)*0.9</f>
        <v>853.360704</v>
      </c>
      <c r="J177" s="12" t="str">
        <f>IF(H177="过载","是","否")</f>
        <v>否</v>
      </c>
      <c r="K177" s="45" t="s">
        <v>186</v>
      </c>
      <c r="L177" s="47">
        <v>1000</v>
      </c>
    </row>
    <row r="178" s="1" customFormat="1" ht="40.5" spans="1:12">
      <c r="A178" s="10">
        <v>176</v>
      </c>
      <c r="B178" s="20" t="s">
        <v>203</v>
      </c>
      <c r="C178" s="12" t="s">
        <v>12</v>
      </c>
      <c r="D178" s="21">
        <v>0.01579584</v>
      </c>
      <c r="E178" s="15">
        <f>D178*100</f>
        <v>1.579584</v>
      </c>
      <c r="F178" s="13">
        <f>G178*100</f>
        <v>4.4</v>
      </c>
      <c r="G178" s="16">
        <v>0.044</v>
      </c>
      <c r="H178" s="12" t="str">
        <f>_xlfn.IFS(D178&lt;30%,"轻载",80%&lt;D178&lt;100%,"重载",D178&gt;100%,"过载")</f>
        <v>轻载</v>
      </c>
      <c r="I178" s="44">
        <f>(L178-L178*D178)*0.9</f>
        <v>885.783744</v>
      </c>
      <c r="J178" s="12" t="str">
        <f>IF(H178="过载","是","否")</f>
        <v>否</v>
      </c>
      <c r="K178" s="45" t="s">
        <v>186</v>
      </c>
      <c r="L178" s="47">
        <v>1000</v>
      </c>
    </row>
    <row r="179" s="1" customFormat="1" ht="27" spans="1:12">
      <c r="A179" s="10">
        <v>177</v>
      </c>
      <c r="B179" s="20" t="s">
        <v>204</v>
      </c>
      <c r="C179" s="12" t="s">
        <v>12</v>
      </c>
      <c r="D179" s="21">
        <v>0.03720336</v>
      </c>
      <c r="E179" s="15">
        <f>D179*100</f>
        <v>3.720336</v>
      </c>
      <c r="F179" s="13">
        <f>G179*100</f>
        <v>16.33</v>
      </c>
      <c r="G179" s="16">
        <v>0.1633</v>
      </c>
      <c r="H179" s="12" t="str">
        <f>_xlfn.IFS(D179&lt;30%,"轻载",80%&lt;D179&lt;100%,"重载",D179&gt;100%,"过载")</f>
        <v>轻载</v>
      </c>
      <c r="I179" s="44">
        <f>(L179-L179*D179)*0.9</f>
        <v>693.2135808</v>
      </c>
      <c r="J179" s="12" t="str">
        <f>IF(H179="过载","是","否")</f>
        <v>否</v>
      </c>
      <c r="K179" s="45" t="s">
        <v>13</v>
      </c>
      <c r="L179" s="47">
        <v>800</v>
      </c>
    </row>
    <row r="180" s="1" customFormat="1" ht="40.5" spans="1:12">
      <c r="A180" s="10">
        <v>178</v>
      </c>
      <c r="B180" s="20" t="s">
        <v>205</v>
      </c>
      <c r="C180" s="12" t="s">
        <v>12</v>
      </c>
      <c r="D180" s="35">
        <v>0.0340338</v>
      </c>
      <c r="E180" s="15">
        <f>D180*100</f>
        <v>3.40338</v>
      </c>
      <c r="F180" s="13">
        <f>G180*100</f>
        <v>10.85</v>
      </c>
      <c r="G180" s="50">
        <v>0.1085</v>
      </c>
      <c r="H180" s="12" t="str">
        <f>_xlfn.IFS(D180&lt;30%,"轻载",80%&lt;D180&lt;100%,"重载",D180&gt;100%,"过载")</f>
        <v>轻载</v>
      </c>
      <c r="I180" s="44">
        <f>(L180-L180*D180)*0.9</f>
        <v>695.495664</v>
      </c>
      <c r="J180" s="12" t="str">
        <f>IF(H180="过载","是","否")</f>
        <v>否</v>
      </c>
      <c r="K180" s="45" t="s">
        <v>13</v>
      </c>
      <c r="L180" s="47">
        <v>800</v>
      </c>
    </row>
    <row r="181" s="1" customFormat="1" ht="40.5" spans="1:12">
      <c r="A181" s="10">
        <v>179</v>
      </c>
      <c r="B181" s="20" t="s">
        <v>206</v>
      </c>
      <c r="C181" s="12" t="s">
        <v>12</v>
      </c>
      <c r="D181" s="21">
        <v>0.034</v>
      </c>
      <c r="E181" s="13">
        <f>D181*100</f>
        <v>3.4</v>
      </c>
      <c r="F181" s="13">
        <f>G181*100</f>
        <v>6.32</v>
      </c>
      <c r="G181" s="21">
        <v>0.0632</v>
      </c>
      <c r="H181" s="12" t="str">
        <f>_xlfn.IFS(D181&lt;30%,"轻载",80%&lt;D181&lt;100%,"重载",D181&gt;100%,"过载")</f>
        <v>轻载</v>
      </c>
      <c r="I181" s="44">
        <f>(L181-L181*D181)*0.9</f>
        <v>695.52</v>
      </c>
      <c r="J181" s="12" t="str">
        <f>IF(H181="过载","是","否")</f>
        <v>否</v>
      </c>
      <c r="K181" s="45" t="s">
        <v>13</v>
      </c>
      <c r="L181" s="47">
        <v>800</v>
      </c>
    </row>
    <row r="182" s="1" customFormat="1" ht="40.5" spans="1:12">
      <c r="A182" s="10">
        <v>180</v>
      </c>
      <c r="B182" s="20" t="s">
        <v>207</v>
      </c>
      <c r="C182" s="12" t="s">
        <v>12</v>
      </c>
      <c r="D182" s="35">
        <v>0.1366548</v>
      </c>
      <c r="E182" s="15">
        <f>D182*100</f>
        <v>13.66548</v>
      </c>
      <c r="F182" s="13">
        <f>G182*100</f>
        <v>19.03</v>
      </c>
      <c r="G182" s="53">
        <v>0.1903</v>
      </c>
      <c r="H182" s="12" t="str">
        <f>_xlfn.IFS(D182&lt;30%,"轻载",80%&lt;D182&lt;100%,"重载",D182&gt;100%,"过载")</f>
        <v>轻载</v>
      </c>
      <c r="I182" s="44">
        <f>(L182-L182*D182)*0.9</f>
        <v>621.608544</v>
      </c>
      <c r="J182" s="12" t="str">
        <f>IF(H182="过载","是","否")</f>
        <v>否</v>
      </c>
      <c r="K182" s="45" t="s">
        <v>13</v>
      </c>
      <c r="L182" s="47">
        <v>800</v>
      </c>
    </row>
    <row r="183" s="1" customFormat="1" ht="40.5" spans="1:12">
      <c r="A183" s="10">
        <v>181</v>
      </c>
      <c r="B183" s="20" t="s">
        <v>208</v>
      </c>
      <c r="C183" s="12" t="s">
        <v>12</v>
      </c>
      <c r="D183" s="35">
        <v>0.0436464</v>
      </c>
      <c r="E183" s="15">
        <f>D183*100</f>
        <v>4.36464</v>
      </c>
      <c r="F183" s="13">
        <f>G183*100</f>
        <v>8.62</v>
      </c>
      <c r="G183" s="32">
        <v>0.0862</v>
      </c>
      <c r="H183" s="12" t="str">
        <f>_xlfn.IFS(D183&lt;30%,"轻载",80%&lt;D183&lt;100%,"重载",D183&gt;100%,"过载")</f>
        <v>轻载</v>
      </c>
      <c r="I183" s="44">
        <f>(L183-L183*D183)*0.9</f>
        <v>688.574592</v>
      </c>
      <c r="J183" s="12" t="str">
        <f>IF(H183="过载","是","否")</f>
        <v>否</v>
      </c>
      <c r="K183" s="45" t="s">
        <v>13</v>
      </c>
      <c r="L183" s="47">
        <v>800</v>
      </c>
    </row>
    <row r="184" s="1" customFormat="1" ht="40.5" spans="1:12">
      <c r="A184" s="10">
        <v>182</v>
      </c>
      <c r="B184" s="20" t="s">
        <v>209</v>
      </c>
      <c r="C184" s="12" t="s">
        <v>12</v>
      </c>
      <c r="D184" s="21">
        <v>0.06179776</v>
      </c>
      <c r="E184" s="15">
        <f>D184*100</f>
        <v>6.179776</v>
      </c>
      <c r="F184" s="13">
        <f>G184*100</f>
        <v>21.91</v>
      </c>
      <c r="G184" s="16">
        <v>0.2191</v>
      </c>
      <c r="H184" s="12" t="str">
        <f>_xlfn.IFS(D184&lt;30%,"轻载",80%&lt;D184&lt;100%,"重载",D184&gt;100%,"过载")</f>
        <v>轻载</v>
      </c>
      <c r="I184" s="44">
        <f>(L184-L184*D184)*0.9</f>
        <v>422.191008</v>
      </c>
      <c r="J184" s="12" t="str">
        <f>IF(H184="过载","是","否")</f>
        <v>否</v>
      </c>
      <c r="K184" s="45" t="s">
        <v>13</v>
      </c>
      <c r="L184" s="47">
        <v>500</v>
      </c>
    </row>
    <row r="185" s="1" customFormat="1" ht="40.5" spans="1:12">
      <c r="A185" s="10">
        <v>183</v>
      </c>
      <c r="B185" s="20" t="s">
        <v>210</v>
      </c>
      <c r="C185" s="12" t="s">
        <v>12</v>
      </c>
      <c r="D185" s="35">
        <v>0.012404419047619</v>
      </c>
      <c r="E185" s="15">
        <f>D185*100</f>
        <v>1.2404419047619</v>
      </c>
      <c r="F185" s="13">
        <f>G185*100</f>
        <v>3.14</v>
      </c>
      <c r="G185" s="32">
        <v>0.0314</v>
      </c>
      <c r="H185" s="12" t="str">
        <f>_xlfn.IFS(D185&lt;30%,"轻载",80%&lt;D185&lt;100%,"重载",D185&gt;100%,"过载")</f>
        <v>轻载</v>
      </c>
      <c r="I185" s="44">
        <f>(L185-L185*D185)*0.9</f>
        <v>559.9666944</v>
      </c>
      <c r="J185" s="12" t="str">
        <f>IF(H185="过载","是","否")</f>
        <v>否</v>
      </c>
      <c r="K185" s="45" t="s">
        <v>13</v>
      </c>
      <c r="L185" s="47">
        <v>630</v>
      </c>
    </row>
    <row r="186" s="1" customFormat="1" ht="40.5" spans="1:12">
      <c r="A186" s="10">
        <v>184</v>
      </c>
      <c r="B186" s="20" t="s">
        <v>211</v>
      </c>
      <c r="C186" s="12" t="s">
        <v>12</v>
      </c>
      <c r="D186" s="16">
        <v>0.0138</v>
      </c>
      <c r="E186" s="13">
        <f>D186*100</f>
        <v>1.38</v>
      </c>
      <c r="F186" s="13">
        <f>G186*100</f>
        <v>4.31</v>
      </c>
      <c r="G186" s="16">
        <v>0.0431</v>
      </c>
      <c r="H186" s="12" t="str">
        <f>_xlfn.IFS(D186&lt;30%,"轻载",80%&lt;D186&lt;100%,"重载",D186&gt;100%,"过载")</f>
        <v>轻载</v>
      </c>
      <c r="I186" s="44">
        <f>(L186-L186*D186)*0.9</f>
        <v>559.1754</v>
      </c>
      <c r="J186" s="12" t="str">
        <f>IF(H186="过载","是","否")</f>
        <v>否</v>
      </c>
      <c r="K186" s="45" t="s">
        <v>13</v>
      </c>
      <c r="L186" s="47">
        <v>630</v>
      </c>
    </row>
    <row r="187" s="1" customFormat="1" ht="27" spans="1:12">
      <c r="A187" s="10">
        <v>185</v>
      </c>
      <c r="B187" s="20" t="s">
        <v>212</v>
      </c>
      <c r="C187" s="12" t="s">
        <v>12</v>
      </c>
      <c r="D187" s="21">
        <v>0.2161</v>
      </c>
      <c r="E187" s="13">
        <f>D187*100</f>
        <v>21.61</v>
      </c>
      <c r="F187" s="13">
        <f>G187*100</f>
        <v>42.77</v>
      </c>
      <c r="G187" s="21">
        <v>0.4277</v>
      </c>
      <c r="H187" s="12" t="s">
        <v>26</v>
      </c>
      <c r="I187" s="44">
        <f>(L187-L187*D187)*0.9</f>
        <v>444.4713</v>
      </c>
      <c r="J187" s="12" t="str">
        <f>IF(H187="过载","是","否")</f>
        <v>否</v>
      </c>
      <c r="K187" s="45" t="s">
        <v>13</v>
      </c>
      <c r="L187" s="47">
        <v>630</v>
      </c>
    </row>
    <row r="188" s="1" customFormat="1" ht="27" spans="1:13">
      <c r="A188" s="10">
        <v>186</v>
      </c>
      <c r="B188" s="20" t="s">
        <v>213</v>
      </c>
      <c r="C188" s="12" t="s">
        <v>12</v>
      </c>
      <c r="D188" s="21">
        <v>0.0401</v>
      </c>
      <c r="E188" s="13">
        <v>9.22</v>
      </c>
      <c r="F188" s="13">
        <v>23.69</v>
      </c>
      <c r="G188" s="21">
        <v>0.0827</v>
      </c>
      <c r="H188" s="12" t="s">
        <v>26</v>
      </c>
      <c r="I188" s="44">
        <f>(L188-L188*M188)*0.9</f>
        <v>653.616</v>
      </c>
      <c r="J188" s="12" t="str">
        <f>IF(H188="过载","是","否")</f>
        <v>否</v>
      </c>
      <c r="K188" s="45" t="s">
        <v>183</v>
      </c>
      <c r="L188" s="47">
        <v>800</v>
      </c>
      <c r="M188" s="1">
        <f>E188/100</f>
        <v>0.0922</v>
      </c>
    </row>
    <row r="189" s="1" customFormat="1" ht="27" spans="1:13">
      <c r="A189" s="10">
        <v>187</v>
      </c>
      <c r="B189" s="20" t="s">
        <v>214</v>
      </c>
      <c r="C189" s="12" t="s">
        <v>12</v>
      </c>
      <c r="D189" s="21">
        <v>0.0367</v>
      </c>
      <c r="E189" s="13">
        <v>1.74</v>
      </c>
      <c r="F189" s="13">
        <v>3.16</v>
      </c>
      <c r="G189" s="21">
        <v>0.0644</v>
      </c>
      <c r="H189" s="12" t="s">
        <v>26</v>
      </c>
      <c r="I189" s="44">
        <f>(L189-L189*M189)*0.9</f>
        <v>707.472</v>
      </c>
      <c r="J189" s="12" t="str">
        <f>IF(H189="过载","是","否")</f>
        <v>否</v>
      </c>
      <c r="K189" s="45" t="s">
        <v>183</v>
      </c>
      <c r="L189" s="47">
        <v>800</v>
      </c>
      <c r="M189" s="1">
        <f>E189/100</f>
        <v>0.0174</v>
      </c>
    </row>
    <row r="190" s="1" customFormat="1" ht="27" spans="1:12">
      <c r="A190" s="10">
        <v>188</v>
      </c>
      <c r="B190" s="20" t="s">
        <v>215</v>
      </c>
      <c r="C190" s="12" t="s">
        <v>12</v>
      </c>
      <c r="D190" s="21">
        <v>0.0452</v>
      </c>
      <c r="E190" s="13">
        <f>D190*100</f>
        <v>4.52</v>
      </c>
      <c r="F190" s="13">
        <f>G190*100</f>
        <v>8.92</v>
      </c>
      <c r="G190" s="21">
        <v>0.0892</v>
      </c>
      <c r="H190" s="12" t="str">
        <f>_xlfn.IFS(D190&lt;30%,"轻载",80%&lt;D190&lt;100%,"重载",D190&gt;100%,"过载")</f>
        <v>轻载</v>
      </c>
      <c r="I190" s="44">
        <f>(L190-L190*D190)*0.9</f>
        <v>687.456</v>
      </c>
      <c r="J190" s="12" t="str">
        <f>IF(H190="过载","是","否")</f>
        <v>否</v>
      </c>
      <c r="K190" s="45" t="s">
        <v>183</v>
      </c>
      <c r="L190" s="47">
        <v>800</v>
      </c>
    </row>
    <row r="191" s="1" customFormat="1" ht="27" spans="1:12">
      <c r="A191" s="10">
        <v>189</v>
      </c>
      <c r="B191" s="20" t="s">
        <v>216</v>
      </c>
      <c r="C191" s="12" t="s">
        <v>12</v>
      </c>
      <c r="D191" s="16">
        <v>0.0526</v>
      </c>
      <c r="E191" s="13">
        <f>D191*100</f>
        <v>5.26</v>
      </c>
      <c r="F191" s="13">
        <f>G191*100</f>
        <v>12.83</v>
      </c>
      <c r="G191" s="16">
        <v>0.1283</v>
      </c>
      <c r="H191" s="12" t="str">
        <f>_xlfn.IFS(D191&lt;30%,"轻载",80%&lt;D191&lt;100%,"重载",D191&gt;100%,"过载")</f>
        <v>轻载</v>
      </c>
      <c r="I191" s="44">
        <f>(L191-L191*D191)*0.9</f>
        <v>682.128</v>
      </c>
      <c r="J191" s="12" t="str">
        <f>IF(H191="过载","是","否")</f>
        <v>否</v>
      </c>
      <c r="K191" s="45" t="s">
        <v>183</v>
      </c>
      <c r="L191" s="47">
        <v>800</v>
      </c>
    </row>
    <row r="192" s="1" customFormat="1" ht="40.5" spans="1:12">
      <c r="A192" s="10">
        <v>190</v>
      </c>
      <c r="B192" s="20" t="s">
        <v>217</v>
      </c>
      <c r="C192" s="12" t="s">
        <v>12</v>
      </c>
      <c r="D192" s="16">
        <v>0.0129</v>
      </c>
      <c r="E192" s="13">
        <f>D192*100</f>
        <v>1.29</v>
      </c>
      <c r="F192" s="13">
        <f>G192*100</f>
        <v>4.09</v>
      </c>
      <c r="G192" s="16">
        <v>0.0409</v>
      </c>
      <c r="H192" s="12" t="str">
        <f>_xlfn.IFS(D192&lt;30%,"轻载",80%&lt;D192&lt;100%,"重载",D192&gt;100%,"过载")</f>
        <v>轻载</v>
      </c>
      <c r="I192" s="44">
        <f>(L192-L192*D192)*0.9</f>
        <v>559.6857</v>
      </c>
      <c r="J192" s="12" t="str">
        <f>IF(H192="过载","是","否")</f>
        <v>否</v>
      </c>
      <c r="K192" s="45" t="s">
        <v>183</v>
      </c>
      <c r="L192" s="47">
        <v>630</v>
      </c>
    </row>
    <row r="193" s="1" customFormat="1" ht="40.5" spans="1:12">
      <c r="A193" s="10">
        <v>191</v>
      </c>
      <c r="B193" s="20" t="s">
        <v>218</v>
      </c>
      <c r="C193" s="12" t="s">
        <v>12</v>
      </c>
      <c r="D193" s="16">
        <v>0.031934780952381</v>
      </c>
      <c r="E193" s="15">
        <f>D193*100</f>
        <v>3.1934780952381</v>
      </c>
      <c r="F193" s="13">
        <f>G193*100</f>
        <v>6.48</v>
      </c>
      <c r="G193" s="16">
        <v>0.0648</v>
      </c>
      <c r="H193" s="12" t="str">
        <f>_xlfn.IFS(D193&lt;30%,"轻载",80%&lt;D193&lt;100%,"重载",D193&gt;100%,"过载")</f>
        <v>轻载</v>
      </c>
      <c r="I193" s="44">
        <f>(L193-L193*D193)*0.9</f>
        <v>548.8929792</v>
      </c>
      <c r="J193" s="12" t="str">
        <f>IF(H193="过载","是","否")</f>
        <v>否</v>
      </c>
      <c r="K193" s="45" t="s">
        <v>183</v>
      </c>
      <c r="L193" s="47">
        <v>630</v>
      </c>
    </row>
    <row r="194" s="1" customFormat="1" ht="40.5" spans="1:12">
      <c r="A194" s="10">
        <v>192</v>
      </c>
      <c r="B194" s="20" t="s">
        <v>219</v>
      </c>
      <c r="C194" s="12" t="s">
        <v>12</v>
      </c>
      <c r="D194" s="16">
        <v>0.0053</v>
      </c>
      <c r="E194" s="13">
        <f>D194*100</f>
        <v>0.53</v>
      </c>
      <c r="F194" s="13">
        <f>G194*100</f>
        <v>2.6</v>
      </c>
      <c r="G194" s="16">
        <v>0.026</v>
      </c>
      <c r="H194" s="12" t="str">
        <f>_xlfn.IFS(D194&lt;30%,"轻载",80%&lt;D194&lt;100%,"重载",D194&gt;100%,"过载")</f>
        <v>轻载</v>
      </c>
      <c r="I194" s="44">
        <f>(L194-L194*D194)*0.9</f>
        <v>563.9949</v>
      </c>
      <c r="J194" s="12" t="str">
        <f>IF(H194="过载","是","否")</f>
        <v>否</v>
      </c>
      <c r="K194" s="45" t="s">
        <v>183</v>
      </c>
      <c r="L194" s="47">
        <v>630</v>
      </c>
    </row>
    <row r="195" s="1" customFormat="1" ht="40.5" spans="1:12">
      <c r="A195" s="10">
        <v>193</v>
      </c>
      <c r="B195" s="20" t="s">
        <v>220</v>
      </c>
      <c r="C195" s="12" t="s">
        <v>12</v>
      </c>
      <c r="D195" s="21">
        <v>0.0195303619047619</v>
      </c>
      <c r="E195" s="15">
        <f>D195*100</f>
        <v>1.95303619047619</v>
      </c>
      <c r="F195" s="13">
        <f>G195*100</f>
        <v>4.36</v>
      </c>
      <c r="G195" s="19">
        <v>0.0436</v>
      </c>
      <c r="H195" s="12" t="str">
        <f>_xlfn.IFS(D195&lt;30%,"轻载",80%&lt;D195&lt;100%,"重载",D195&gt;100%,"过载")</f>
        <v>轻载</v>
      </c>
      <c r="I195" s="44">
        <f>(L195-L195*D195)*0.9</f>
        <v>555.9262848</v>
      </c>
      <c r="J195" s="12" t="str">
        <f>IF(H195="过载","是","否")</f>
        <v>否</v>
      </c>
      <c r="K195" s="45" t="s">
        <v>183</v>
      </c>
      <c r="L195" s="47">
        <v>630</v>
      </c>
    </row>
    <row r="196" s="1" customFormat="1" ht="27" spans="1:13">
      <c r="A196" s="10">
        <v>194</v>
      </c>
      <c r="B196" s="20" t="s">
        <v>221</v>
      </c>
      <c r="C196" s="12" t="s">
        <v>12</v>
      </c>
      <c r="D196" s="21">
        <v>0.1236</v>
      </c>
      <c r="E196" s="13">
        <v>12.36</v>
      </c>
      <c r="F196" s="13">
        <v>29.77</v>
      </c>
      <c r="G196" s="21">
        <v>0.2977</v>
      </c>
      <c r="H196" s="12" t="s">
        <v>26</v>
      </c>
      <c r="I196" s="44">
        <f>(L196-L196*M196)*0.9</f>
        <v>631.008</v>
      </c>
      <c r="J196" s="12" t="str">
        <f>IF(H196="过载","是","否")</f>
        <v>否</v>
      </c>
      <c r="K196" s="45" t="s">
        <v>183</v>
      </c>
      <c r="L196" s="47">
        <v>800</v>
      </c>
      <c r="M196" s="1">
        <f>E196/100</f>
        <v>0.1236</v>
      </c>
    </row>
    <row r="197" s="1" customFormat="1" ht="27" spans="1:12">
      <c r="A197" s="10">
        <v>195</v>
      </c>
      <c r="B197" s="20" t="s">
        <v>222</v>
      </c>
      <c r="C197" s="12" t="s">
        <v>12</v>
      </c>
      <c r="D197" s="21">
        <v>0.1572</v>
      </c>
      <c r="E197" s="13">
        <f>D197*100</f>
        <v>15.72</v>
      </c>
      <c r="F197" s="13">
        <f>G197*100</f>
        <v>50.94</v>
      </c>
      <c r="G197" s="21">
        <v>0.5094</v>
      </c>
      <c r="H197" s="12" t="str">
        <f>_xlfn.IFS(D197&lt;30%,"轻载",80%&lt;D197&lt;100%,"重载",D197&gt;100%,"过载")</f>
        <v>轻载</v>
      </c>
      <c r="I197" s="44">
        <f>(L197-L197*D197)*0.9</f>
        <v>189.63</v>
      </c>
      <c r="J197" s="12" t="str">
        <f>IF(H197="过载","是","否")</f>
        <v>否</v>
      </c>
      <c r="K197" s="45" t="s">
        <v>13</v>
      </c>
      <c r="L197" s="47">
        <v>250</v>
      </c>
    </row>
    <row r="198" s="1" customFormat="1" ht="27" spans="1:12">
      <c r="A198" s="10">
        <v>196</v>
      </c>
      <c r="B198" s="20" t="s">
        <v>223</v>
      </c>
      <c r="C198" s="12" t="s">
        <v>12</v>
      </c>
      <c r="D198" s="35">
        <v>0.0744265142857143</v>
      </c>
      <c r="E198" s="15">
        <f>D198*100</f>
        <v>7.44265142857143</v>
      </c>
      <c r="F198" s="13">
        <f>G198*100</f>
        <v>17.63</v>
      </c>
      <c r="G198" s="53">
        <v>0.1763</v>
      </c>
      <c r="H198" s="12" t="str">
        <f>_xlfn.IFS(D198&lt;30%,"轻载",80%&lt;D198&lt;100%,"重载",D198&gt;100%,"过载")</f>
        <v>轻载</v>
      </c>
      <c r="I198" s="44">
        <f>(L198-L198*D198)*0.9</f>
        <v>262.4000832</v>
      </c>
      <c r="J198" s="12" t="str">
        <f>IF(H198="过载","是","否")</f>
        <v>否</v>
      </c>
      <c r="K198" s="45" t="s">
        <v>13</v>
      </c>
      <c r="L198" s="47">
        <v>315</v>
      </c>
    </row>
    <row r="199" s="1" customFormat="1" ht="27" spans="1:12">
      <c r="A199" s="10">
        <v>197</v>
      </c>
      <c r="B199" s="20" t="s">
        <v>224</v>
      </c>
      <c r="C199" s="12" t="s">
        <v>12</v>
      </c>
      <c r="D199" s="35">
        <v>0.12595104</v>
      </c>
      <c r="E199" s="15">
        <f>D199*100</f>
        <v>12.595104</v>
      </c>
      <c r="F199" s="13">
        <f>G199*100</f>
        <v>35.59</v>
      </c>
      <c r="G199" s="32">
        <v>0.3559</v>
      </c>
      <c r="H199" s="12" t="str">
        <f>_xlfn.IFS(D199&lt;30%,"轻载",80%&lt;D199&lt;100%,"重载",D199&gt;100%,"过载")</f>
        <v>轻载</v>
      </c>
      <c r="I199" s="44">
        <f>(L199-L199*D199)*0.9</f>
        <v>157.3288128</v>
      </c>
      <c r="J199" s="12" t="str">
        <f>IF(H199="过载","是","否")</f>
        <v>否</v>
      </c>
      <c r="K199" s="45" t="s">
        <v>183</v>
      </c>
      <c r="L199" s="47">
        <v>200</v>
      </c>
    </row>
    <row r="200" s="1" customFormat="1" ht="40.5" spans="1:12">
      <c r="A200" s="10">
        <v>198</v>
      </c>
      <c r="B200" s="54" t="s">
        <v>225</v>
      </c>
      <c r="C200" s="12" t="s">
        <v>12</v>
      </c>
      <c r="D200" s="32">
        <v>0.0095</v>
      </c>
      <c r="E200" s="13">
        <f>D200*100</f>
        <v>0.95</v>
      </c>
      <c r="F200" s="13">
        <f>G200*100</f>
        <v>1.49</v>
      </c>
      <c r="G200" s="32">
        <v>0.0149</v>
      </c>
      <c r="H200" s="12" t="str">
        <f>_xlfn.IFS(D200&lt;30%,"轻载",80%&lt;D200&lt;100%,"重载",D200&gt;100%,"过载")</f>
        <v>轻载</v>
      </c>
      <c r="I200" s="44">
        <f>(L200-L200*D200)*0.9</f>
        <v>891.45</v>
      </c>
      <c r="J200" s="12" t="str">
        <f>IF(H200="过载","是","否")</f>
        <v>否</v>
      </c>
      <c r="K200" s="45" t="s">
        <v>154</v>
      </c>
      <c r="L200" s="47">
        <v>1000</v>
      </c>
    </row>
    <row r="201" s="1" customFormat="1" ht="40.5" spans="1:12">
      <c r="A201" s="10">
        <v>199</v>
      </c>
      <c r="B201" s="54" t="s">
        <v>226</v>
      </c>
      <c r="C201" s="12" t="s">
        <v>12</v>
      </c>
      <c r="D201" s="32">
        <v>0.0096</v>
      </c>
      <c r="E201" s="13">
        <f>D201*100</f>
        <v>0.96</v>
      </c>
      <c r="F201" s="13">
        <f>G201*100</f>
        <v>1.98</v>
      </c>
      <c r="G201" s="32">
        <v>0.0198</v>
      </c>
      <c r="H201" s="12" t="str">
        <f>_xlfn.IFS(D201&lt;30%,"轻载",80%&lt;D201&lt;100%,"重载",D201&gt;100%,"过载")</f>
        <v>轻载</v>
      </c>
      <c r="I201" s="44">
        <f>(L201-L201*D201)*0.9</f>
        <v>891.36</v>
      </c>
      <c r="J201" s="12" t="str">
        <f>IF(H201="过载","是","否")</f>
        <v>否</v>
      </c>
      <c r="K201" s="45" t="s">
        <v>154</v>
      </c>
      <c r="L201" s="47">
        <v>1000</v>
      </c>
    </row>
    <row r="202" s="1" customFormat="1" ht="40.5" spans="1:12">
      <c r="A202" s="10">
        <v>200</v>
      </c>
      <c r="B202" s="54" t="s">
        <v>227</v>
      </c>
      <c r="C202" s="12" t="s">
        <v>12</v>
      </c>
      <c r="D202" s="32">
        <v>0.0126</v>
      </c>
      <c r="E202" s="13">
        <f>D202*100</f>
        <v>1.26</v>
      </c>
      <c r="F202" s="13">
        <f>G202*100</f>
        <v>2.1</v>
      </c>
      <c r="G202" s="32">
        <v>0.021</v>
      </c>
      <c r="H202" s="12" t="str">
        <f>_xlfn.IFS(D202&lt;30%,"轻载",80%&lt;D202&lt;100%,"重载",D202&gt;100%,"过载")</f>
        <v>轻载</v>
      </c>
      <c r="I202" s="44">
        <f>(L202-L202*D202)*0.9</f>
        <v>888.66</v>
      </c>
      <c r="J202" s="12" t="str">
        <f>IF(H202="过载","是","否")</f>
        <v>否</v>
      </c>
      <c r="K202" s="45" t="s">
        <v>154</v>
      </c>
      <c r="L202" s="47">
        <v>1000</v>
      </c>
    </row>
    <row r="203" s="1" customFormat="1" ht="40.5" spans="1:12">
      <c r="A203" s="10">
        <v>201</v>
      </c>
      <c r="B203" s="20" t="s">
        <v>228</v>
      </c>
      <c r="C203" s="12" t="s">
        <v>12</v>
      </c>
      <c r="D203" s="21">
        <v>0.0979817142857143</v>
      </c>
      <c r="E203" s="15">
        <f>D203*100</f>
        <v>9.79817142857143</v>
      </c>
      <c r="F203" s="13">
        <f>G203*100</f>
        <v>24.96</v>
      </c>
      <c r="G203" s="16">
        <v>0.2496</v>
      </c>
      <c r="H203" s="12" t="str">
        <f>_xlfn.IFS(D203&lt;30%,"轻载",80%&lt;D203&lt;100%,"重载",D203&gt;100%,"过载")</f>
        <v>轻载</v>
      </c>
      <c r="I203" s="44">
        <f>(L203-L203*D203)*0.9</f>
        <v>511.444368</v>
      </c>
      <c r="J203" s="12" t="str">
        <f>IF(H203="过载","是","否")</f>
        <v>否</v>
      </c>
      <c r="K203" s="45" t="s">
        <v>229</v>
      </c>
      <c r="L203" s="47">
        <v>630</v>
      </c>
    </row>
    <row r="204" s="1" customFormat="1" ht="27" spans="1:12">
      <c r="A204" s="10">
        <v>202</v>
      </c>
      <c r="B204" s="20" t="s">
        <v>230</v>
      </c>
      <c r="C204" s="12" t="s">
        <v>12</v>
      </c>
      <c r="D204" s="35">
        <v>0.18123648</v>
      </c>
      <c r="E204" s="15">
        <f>D204*100</f>
        <v>18.123648</v>
      </c>
      <c r="F204" s="13">
        <f>G204*100</f>
        <v>39.81</v>
      </c>
      <c r="G204" s="32">
        <v>0.3981</v>
      </c>
      <c r="H204" s="12" t="str">
        <f>_xlfn.IFS(D204&lt;30%,"轻载",80%&lt;D204&lt;100%,"重载",D204&gt;100%,"过载")</f>
        <v>轻载</v>
      </c>
      <c r="I204" s="44">
        <f>(L204-L204*D204)*0.9</f>
        <v>147.3774336</v>
      </c>
      <c r="J204" s="12" t="str">
        <f>IF(H204="过载","是","否")</f>
        <v>否</v>
      </c>
      <c r="K204" s="45" t="s">
        <v>13</v>
      </c>
      <c r="L204" s="47">
        <v>200</v>
      </c>
    </row>
    <row r="205" s="1" customFormat="1" ht="40.5" spans="1:12">
      <c r="A205" s="10">
        <v>203</v>
      </c>
      <c r="B205" s="20" t="s">
        <v>231</v>
      </c>
      <c r="C205" s="12" t="s">
        <v>12</v>
      </c>
      <c r="D205" s="21">
        <v>0.219936507936508</v>
      </c>
      <c r="E205" s="15">
        <f>D205*100</f>
        <v>21.9936507936508</v>
      </c>
      <c r="F205" s="13">
        <f>G205*100</f>
        <v>39.56</v>
      </c>
      <c r="G205" s="16">
        <v>0.3956</v>
      </c>
      <c r="H205" s="12" t="s">
        <v>26</v>
      </c>
      <c r="I205" s="44">
        <f>(L205-L205*D205)*0.9</f>
        <v>221.148</v>
      </c>
      <c r="J205" s="12" t="str">
        <f>IF(H205="过载","是","否")</f>
        <v>否</v>
      </c>
      <c r="K205" s="45" t="s">
        <v>229</v>
      </c>
      <c r="L205" s="47">
        <v>315</v>
      </c>
    </row>
    <row r="206" s="1" customFormat="1" ht="40.5" spans="1:12">
      <c r="A206" s="10">
        <v>204</v>
      </c>
      <c r="B206" s="20" t="s">
        <v>232</v>
      </c>
      <c r="C206" s="12" t="s">
        <v>12</v>
      </c>
      <c r="D206" s="21">
        <v>0.3244</v>
      </c>
      <c r="E206" s="13">
        <f>D206*100</f>
        <v>32.44</v>
      </c>
      <c r="F206" s="13">
        <f>G206*100</f>
        <v>74.55</v>
      </c>
      <c r="G206" s="21">
        <v>0.7455</v>
      </c>
      <c r="H206" s="12" t="s">
        <v>28</v>
      </c>
      <c r="I206" s="44">
        <f>(L206-L206*D206)*0.9</f>
        <v>191.5326</v>
      </c>
      <c r="J206" s="12" t="str">
        <f>IF(H206="过载","是","否")</f>
        <v>否</v>
      </c>
      <c r="K206" s="45" t="s">
        <v>229</v>
      </c>
      <c r="L206" s="47">
        <v>315</v>
      </c>
    </row>
    <row r="207" s="1" customFormat="1" ht="40.5" spans="1:12">
      <c r="A207" s="10">
        <v>205</v>
      </c>
      <c r="B207" s="20" t="s">
        <v>233</v>
      </c>
      <c r="C207" s="12" t="s">
        <v>12</v>
      </c>
      <c r="D207" s="21">
        <v>0.1914</v>
      </c>
      <c r="E207" s="13">
        <f>D207*100</f>
        <v>19.14</v>
      </c>
      <c r="F207" s="13">
        <f>G207*100</f>
        <v>53.55</v>
      </c>
      <c r="G207" s="21">
        <v>0.5355</v>
      </c>
      <c r="H207" s="12" t="str">
        <f>_xlfn.IFS(D207&lt;30%,"轻载",80%&lt;D207&lt;100%,"重载",D207&gt;100%,"过载")</f>
        <v>轻载</v>
      </c>
      <c r="I207" s="44">
        <f>(L207-L207*D207)*0.9</f>
        <v>229.2381</v>
      </c>
      <c r="J207" s="12" t="str">
        <f>IF(H207="过载","是","否")</f>
        <v>否</v>
      </c>
      <c r="K207" s="45" t="s">
        <v>229</v>
      </c>
      <c r="L207" s="47">
        <v>315</v>
      </c>
    </row>
    <row r="208" s="1" customFormat="1" ht="40.5" spans="1:12">
      <c r="A208" s="10">
        <v>206</v>
      </c>
      <c r="B208" s="20" t="s">
        <v>234</v>
      </c>
      <c r="C208" s="12" t="s">
        <v>12</v>
      </c>
      <c r="D208" s="21">
        <v>0.1649</v>
      </c>
      <c r="E208" s="13">
        <f>D208*100</f>
        <v>16.49</v>
      </c>
      <c r="F208" s="13">
        <f>G208*100</f>
        <v>34.31</v>
      </c>
      <c r="G208" s="21">
        <v>0.3431</v>
      </c>
      <c r="H208" s="12" t="str">
        <f>_xlfn.IFS(D208&lt;30%,"轻载",80%&lt;D208&lt;100%,"重载",D208&gt;100%,"过载")</f>
        <v>轻载</v>
      </c>
      <c r="I208" s="44">
        <f>(L208-L208*D208)*0.9</f>
        <v>236.75085</v>
      </c>
      <c r="J208" s="12" t="str">
        <f>IF(H208="过载","是","否")</f>
        <v>否</v>
      </c>
      <c r="K208" s="45" t="s">
        <v>229</v>
      </c>
      <c r="L208" s="47">
        <v>315</v>
      </c>
    </row>
    <row r="209" s="1" customFormat="1" ht="40.5" spans="1:12">
      <c r="A209" s="10">
        <v>207</v>
      </c>
      <c r="B209" s="20" t="s">
        <v>235</v>
      </c>
      <c r="C209" s="12" t="s">
        <v>12</v>
      </c>
      <c r="D209" s="21">
        <v>0.163632761904762</v>
      </c>
      <c r="E209" s="15">
        <f>D209*100</f>
        <v>16.3632761904762</v>
      </c>
      <c r="F209" s="13">
        <f>G209*100</f>
        <v>23.54</v>
      </c>
      <c r="G209" s="16">
        <v>0.2354</v>
      </c>
      <c r="H209" s="12" t="str">
        <f>_xlfn.IFS(D209&lt;30%,"轻载",80%&lt;D209&lt;100%,"重载",D209&gt;100%,"过载")</f>
        <v>轻载</v>
      </c>
      <c r="I209" s="44">
        <f>(L209-L209*D209)*0.9</f>
        <v>237.110112</v>
      </c>
      <c r="J209" s="12" t="str">
        <f>IF(H209="过载","是","否")</f>
        <v>否</v>
      </c>
      <c r="K209" s="45" t="s">
        <v>229</v>
      </c>
      <c r="L209" s="47">
        <v>315</v>
      </c>
    </row>
    <row r="210" s="1" customFormat="1" ht="40.5" spans="1:12">
      <c r="A210" s="10">
        <v>208</v>
      </c>
      <c r="B210" s="20" t="s">
        <v>236</v>
      </c>
      <c r="C210" s="12" t="s">
        <v>12</v>
      </c>
      <c r="D210" s="21">
        <v>0.12976253968254</v>
      </c>
      <c r="E210" s="15">
        <f>D210*100</f>
        <v>12.976253968254</v>
      </c>
      <c r="F210" s="13">
        <f>G210*100</f>
        <v>33.88</v>
      </c>
      <c r="G210" s="16">
        <v>0.3388</v>
      </c>
      <c r="H210" s="12" t="str">
        <f>_xlfn.IFS(D210&lt;30%,"轻载",80%&lt;D210&lt;100%,"重载",D210&gt;100%,"过载")</f>
        <v>轻载</v>
      </c>
      <c r="I210" s="44">
        <f>(L210-L210*D210)*0.9</f>
        <v>246.71232</v>
      </c>
      <c r="J210" s="12" t="str">
        <f>IF(H210="过载","是","否")</f>
        <v>否</v>
      </c>
      <c r="K210" s="45" t="s">
        <v>229</v>
      </c>
      <c r="L210" s="47">
        <v>315</v>
      </c>
    </row>
    <row r="211" s="1" customFormat="1" ht="27" spans="1:12">
      <c r="A211" s="10">
        <v>209</v>
      </c>
      <c r="B211" s="20" t="s">
        <v>237</v>
      </c>
      <c r="C211" s="12" t="s">
        <v>12</v>
      </c>
      <c r="D211" s="21">
        <v>0.095550976</v>
      </c>
      <c r="E211" s="15">
        <f>D211*100</f>
        <v>9.5550976</v>
      </c>
      <c r="F211" s="13">
        <f>G211*100</f>
        <v>31.17</v>
      </c>
      <c r="G211" s="16">
        <v>0.3117</v>
      </c>
      <c r="H211" s="12" t="str">
        <f>_xlfn.IFS(D211&lt;30%,"轻载",80%&lt;D211&lt;100%,"重载",D211&gt;100%,"过载")</f>
        <v>轻载</v>
      </c>
      <c r="I211" s="44">
        <f>(L211-L211*D211)*0.9</f>
        <v>203.5010304</v>
      </c>
      <c r="J211" s="12" t="str">
        <f>IF(H211="过载","是","否")</f>
        <v>否</v>
      </c>
      <c r="K211" s="45" t="s">
        <v>229</v>
      </c>
      <c r="L211" s="47">
        <v>250</v>
      </c>
    </row>
    <row r="212" s="1" customFormat="1" ht="40.5" spans="1:12">
      <c r="A212" s="10">
        <v>210</v>
      </c>
      <c r="B212" s="20" t="s">
        <v>238</v>
      </c>
      <c r="C212" s="12" t="s">
        <v>12</v>
      </c>
      <c r="D212" s="21">
        <v>0.144545792</v>
      </c>
      <c r="E212" s="15">
        <f>D212*100</f>
        <v>14.4545792</v>
      </c>
      <c r="F212" s="13">
        <f>G212*100</f>
        <v>37.25</v>
      </c>
      <c r="G212" s="16">
        <v>0.3725</v>
      </c>
      <c r="H212" s="12" t="str">
        <f>_xlfn.IFS(D212&lt;30%,"轻载",80%&lt;D212&lt;100%,"重载",D212&gt;100%,"过载")</f>
        <v>轻载</v>
      </c>
      <c r="I212" s="44">
        <f>(L212-L212*D212)*0.9</f>
        <v>192.4771968</v>
      </c>
      <c r="J212" s="12" t="str">
        <f>IF(H212="过载","是","否")</f>
        <v>否</v>
      </c>
      <c r="K212" s="45" t="s">
        <v>229</v>
      </c>
      <c r="L212" s="47">
        <v>250</v>
      </c>
    </row>
    <row r="213" s="1" customFormat="1" ht="40.5" spans="1:12">
      <c r="A213" s="10">
        <v>211</v>
      </c>
      <c r="B213" s="20" t="s">
        <v>239</v>
      </c>
      <c r="C213" s="12" t="s">
        <v>12</v>
      </c>
      <c r="D213" s="21">
        <v>0.1568</v>
      </c>
      <c r="E213" s="13">
        <f>D213*100</f>
        <v>15.68</v>
      </c>
      <c r="F213" s="13">
        <f>G213*100</f>
        <v>41.32</v>
      </c>
      <c r="G213" s="21">
        <v>0.4132</v>
      </c>
      <c r="H213" s="12" t="str">
        <f>_xlfn.IFS(D213&lt;30%,"轻载",80%&lt;D213&lt;100%,"重载",D213&gt;100%,"过载")</f>
        <v>轻载</v>
      </c>
      <c r="I213" s="44">
        <f>(L213-L213*D213)*0.9</f>
        <v>151.776</v>
      </c>
      <c r="J213" s="12" t="str">
        <f>IF(H213="过载","是","否")</f>
        <v>否</v>
      </c>
      <c r="K213" s="45" t="s">
        <v>229</v>
      </c>
      <c r="L213" s="47">
        <v>200</v>
      </c>
    </row>
    <row r="214" s="1" customFormat="1" ht="40.5" spans="1:12">
      <c r="A214" s="10">
        <v>212</v>
      </c>
      <c r="B214" s="20" t="s">
        <v>240</v>
      </c>
      <c r="C214" s="12" t="s">
        <v>12</v>
      </c>
      <c r="D214" s="21">
        <v>0.1437</v>
      </c>
      <c r="E214" s="13">
        <f>D214*100</f>
        <v>14.37</v>
      </c>
      <c r="F214" s="13">
        <f>G214*100</f>
        <v>37.95</v>
      </c>
      <c r="G214" s="21">
        <v>0.3795</v>
      </c>
      <c r="H214" s="12" t="str">
        <f>_xlfn.IFS(D214&lt;30%,"轻载",80%&lt;D214&lt;100%,"重载",D214&gt;100%,"过载")</f>
        <v>轻载</v>
      </c>
      <c r="I214" s="44">
        <f>(L214-L214*D214)*0.9</f>
        <v>242.76105</v>
      </c>
      <c r="J214" s="12" t="str">
        <f>IF(H214="过载","是","否")</f>
        <v>否</v>
      </c>
      <c r="K214" s="45" t="s">
        <v>229</v>
      </c>
      <c r="L214" s="47">
        <v>315</v>
      </c>
    </row>
    <row r="215" s="1" customFormat="1" ht="40.5" spans="1:12">
      <c r="A215" s="10">
        <v>213</v>
      </c>
      <c r="B215" s="20" t="s">
        <v>241</v>
      </c>
      <c r="C215" s="12" t="s">
        <v>12</v>
      </c>
      <c r="D215" s="35">
        <v>0.0111</v>
      </c>
      <c r="E215" s="13">
        <f>D215*100</f>
        <v>1.11</v>
      </c>
      <c r="F215" s="13">
        <f>G215*100</f>
        <v>3.81</v>
      </c>
      <c r="G215" s="32">
        <v>0.0381</v>
      </c>
      <c r="H215" s="12" t="str">
        <f>_xlfn.IFS(D215&lt;30%,"轻载",80%&lt;D215&lt;100%,"重载",D215&gt;100%,"过载")</f>
        <v>轻载</v>
      </c>
      <c r="I215" s="44">
        <f>(L215-L215*D215)*0.9</f>
        <v>280.35315</v>
      </c>
      <c r="J215" s="12" t="str">
        <f>IF(H215="过载","是","否")</f>
        <v>否</v>
      </c>
      <c r="K215" s="45" t="s">
        <v>229</v>
      </c>
      <c r="L215" s="47">
        <v>315</v>
      </c>
    </row>
    <row r="216" s="1" customFormat="1" ht="40.5" spans="1:12">
      <c r="A216" s="10">
        <v>214</v>
      </c>
      <c r="B216" s="20" t="s">
        <v>242</v>
      </c>
      <c r="C216" s="12" t="s">
        <v>12</v>
      </c>
      <c r="D216" s="21">
        <v>0.3992</v>
      </c>
      <c r="E216" s="13">
        <f>D216*100</f>
        <v>39.92</v>
      </c>
      <c r="F216" s="13">
        <f>G216*100</f>
        <v>73.5</v>
      </c>
      <c r="G216" s="21">
        <v>0.735</v>
      </c>
      <c r="H216" s="12" t="s">
        <v>28</v>
      </c>
      <c r="I216" s="44">
        <f>(L216-L216*D216)*0.9</f>
        <v>216.288</v>
      </c>
      <c r="J216" s="12" t="str">
        <f>IF(H216="过载","是","否")</f>
        <v>否</v>
      </c>
      <c r="K216" s="45" t="s">
        <v>229</v>
      </c>
      <c r="L216" s="47">
        <v>400</v>
      </c>
    </row>
    <row r="217" s="1" customFormat="1" ht="40.5" spans="1:12">
      <c r="A217" s="10">
        <v>215</v>
      </c>
      <c r="B217" s="20" t="s">
        <v>243</v>
      </c>
      <c r="C217" s="12" t="s">
        <v>12</v>
      </c>
      <c r="D217" s="21">
        <v>0.2142</v>
      </c>
      <c r="E217" s="13">
        <f>D217*100</f>
        <v>21.42</v>
      </c>
      <c r="F217" s="13">
        <f>G217*100</f>
        <v>49.04</v>
      </c>
      <c r="G217" s="21">
        <v>0.4904</v>
      </c>
      <c r="H217" s="12" t="s">
        <v>26</v>
      </c>
      <c r="I217" s="44">
        <f>(L217-L217*D217)*0.9</f>
        <v>222.7743</v>
      </c>
      <c r="J217" s="12" t="str">
        <f>IF(H217="过载","是","否")</f>
        <v>否</v>
      </c>
      <c r="K217" s="45" t="s">
        <v>244</v>
      </c>
      <c r="L217" s="47">
        <v>315</v>
      </c>
    </row>
    <row r="218" s="1" customFormat="1" ht="40.5" spans="1:12">
      <c r="A218" s="10">
        <v>216</v>
      </c>
      <c r="B218" s="20" t="s">
        <v>245</v>
      </c>
      <c r="C218" s="12" t="s">
        <v>12</v>
      </c>
      <c r="D218" s="21">
        <v>0.06152064</v>
      </c>
      <c r="E218" s="15">
        <f>D218*100</f>
        <v>6.152064</v>
      </c>
      <c r="F218" s="13">
        <f>G218*100</f>
        <v>21.44</v>
      </c>
      <c r="G218" s="16">
        <v>0.2144</v>
      </c>
      <c r="H218" s="12" t="str">
        <f>_xlfn.IFS(D218&lt;30%,"轻载",80%&lt;D218&lt;100%,"重载",D218&gt;100%,"过载")</f>
        <v>轻载</v>
      </c>
      <c r="I218" s="44">
        <f>(L218-L218*D218)*0.9</f>
        <v>168.9262848</v>
      </c>
      <c r="J218" s="12" t="str">
        <f>IF(H218="过载","是","否")</f>
        <v>否</v>
      </c>
      <c r="K218" s="45" t="s">
        <v>244</v>
      </c>
      <c r="L218" s="47">
        <v>200</v>
      </c>
    </row>
    <row r="219" s="1" customFormat="1" ht="40.5" spans="1:12">
      <c r="A219" s="10">
        <v>217</v>
      </c>
      <c r="B219" s="20" t="s">
        <v>246</v>
      </c>
      <c r="C219" s="12" t="s">
        <v>12</v>
      </c>
      <c r="D219" s="35">
        <v>0.13218624</v>
      </c>
      <c r="E219" s="15">
        <f>D219*100</f>
        <v>13.218624</v>
      </c>
      <c r="F219" s="13">
        <f>G219*100</f>
        <v>29.77</v>
      </c>
      <c r="G219" s="32">
        <v>0.2977</v>
      </c>
      <c r="H219" s="12" t="str">
        <f>_xlfn.IFS(D219&lt;30%,"轻载",80%&lt;D219&lt;100%,"重载",D219&gt;100%,"过载")</f>
        <v>轻载</v>
      </c>
      <c r="I219" s="44">
        <f>(L219-L219*D219)*0.9</f>
        <v>156.2064768</v>
      </c>
      <c r="J219" s="12" t="str">
        <f>IF(H219="过载","是","否")</f>
        <v>否</v>
      </c>
      <c r="K219" s="45" t="s">
        <v>183</v>
      </c>
      <c r="L219" s="47">
        <v>200</v>
      </c>
    </row>
    <row r="220" s="1" customFormat="1" ht="40.5" spans="1:12">
      <c r="A220" s="10">
        <v>218</v>
      </c>
      <c r="B220" s="20" t="s">
        <v>247</v>
      </c>
      <c r="C220" s="12" t="s">
        <v>12</v>
      </c>
      <c r="D220" s="21">
        <v>0.0635616507936508</v>
      </c>
      <c r="E220" s="15">
        <f>D220*100</f>
        <v>6.35616507936508</v>
      </c>
      <c r="F220" s="13">
        <f>G220*100</f>
        <v>27.78</v>
      </c>
      <c r="G220" s="16">
        <v>0.2778</v>
      </c>
      <c r="H220" s="12" t="str">
        <f>_xlfn.IFS(D220&lt;30%,"轻载",80%&lt;D220&lt;100%,"重载",D220&gt;100%,"过载")</f>
        <v>轻载</v>
      </c>
      <c r="I220" s="44">
        <f>(L220-L220*D220)*0.9</f>
        <v>265.480272</v>
      </c>
      <c r="J220" s="12" t="str">
        <f>IF(H220="过载","是","否")</f>
        <v>否</v>
      </c>
      <c r="K220" s="45" t="s">
        <v>183</v>
      </c>
      <c r="L220" s="47">
        <v>315</v>
      </c>
    </row>
    <row r="221" s="1" customFormat="1" ht="27" spans="1:12">
      <c r="A221" s="10">
        <v>219</v>
      </c>
      <c r="B221" s="20" t="s">
        <v>248</v>
      </c>
      <c r="C221" s="12" t="s">
        <v>12</v>
      </c>
      <c r="D221" s="35">
        <v>0.206652342857143</v>
      </c>
      <c r="E221" s="15">
        <f>D221*100</f>
        <v>20.6652342857143</v>
      </c>
      <c r="F221" s="13">
        <f>G221*100</f>
        <v>35.02</v>
      </c>
      <c r="G221" s="50">
        <v>0.3502</v>
      </c>
      <c r="H221" s="12" t="s">
        <v>26</v>
      </c>
      <c r="I221" s="44">
        <f>(L221-L221*D221)*0.9</f>
        <v>449.8281216</v>
      </c>
      <c r="J221" s="12" t="str">
        <f>IF(H221="过载","是","否")</f>
        <v>否</v>
      </c>
      <c r="K221" s="45" t="s">
        <v>183</v>
      </c>
      <c r="L221" s="47">
        <v>630</v>
      </c>
    </row>
    <row r="222" s="1" customFormat="1" ht="40.5" spans="1:12">
      <c r="A222" s="10">
        <v>220</v>
      </c>
      <c r="B222" s="20" t="s">
        <v>249</v>
      </c>
      <c r="C222" s="12" t="s">
        <v>12</v>
      </c>
      <c r="D222" s="21">
        <v>0.1595</v>
      </c>
      <c r="E222" s="13">
        <f>D222*100</f>
        <v>15.95</v>
      </c>
      <c r="F222" s="13">
        <f>G222*100</f>
        <v>42.77</v>
      </c>
      <c r="G222" s="21">
        <v>0.4277</v>
      </c>
      <c r="H222" s="12" t="str">
        <f>_xlfn.IFS(D222&lt;30%,"轻载",80%&lt;D222&lt;100%,"重载",D222&gt;100%,"过载")</f>
        <v>轻载</v>
      </c>
      <c r="I222" s="44">
        <f>(L222-L222*D222)*0.9</f>
        <v>238.28175</v>
      </c>
      <c r="J222" s="12" t="str">
        <f>IF(H222="过载","是","否")</f>
        <v>否</v>
      </c>
      <c r="K222" s="45" t="s">
        <v>183</v>
      </c>
      <c r="L222" s="47">
        <v>315</v>
      </c>
    </row>
    <row r="223" s="1" customFormat="1" ht="40.5" spans="1:12">
      <c r="A223" s="10">
        <v>221</v>
      </c>
      <c r="B223" s="20" t="s">
        <v>250</v>
      </c>
      <c r="C223" s="12" t="s">
        <v>12</v>
      </c>
      <c r="D223" s="21">
        <v>0.244</v>
      </c>
      <c r="E223" s="13">
        <f>D223*100</f>
        <v>24.4</v>
      </c>
      <c r="F223" s="13">
        <f>G223*100</f>
        <v>48.43</v>
      </c>
      <c r="G223" s="21">
        <v>0.4843</v>
      </c>
      <c r="H223" s="12" t="s">
        <v>26</v>
      </c>
      <c r="I223" s="44">
        <f>(L223-L223*D223)*0.9</f>
        <v>136.08</v>
      </c>
      <c r="J223" s="12" t="str">
        <f>IF(H223="过载","是","否")</f>
        <v>否</v>
      </c>
      <c r="K223" s="45" t="s">
        <v>183</v>
      </c>
      <c r="L223" s="47">
        <v>200</v>
      </c>
    </row>
    <row r="224" s="1" customFormat="1" ht="40.5" spans="1:12">
      <c r="A224" s="10">
        <v>222</v>
      </c>
      <c r="B224" s="20" t="s">
        <v>251</v>
      </c>
      <c r="C224" s="12" t="s">
        <v>12</v>
      </c>
      <c r="D224" s="21">
        <v>0.2047224</v>
      </c>
      <c r="E224" s="15">
        <f>D224*100</f>
        <v>20.47224</v>
      </c>
      <c r="F224" s="13">
        <f>G224*100</f>
        <v>38.81</v>
      </c>
      <c r="G224" s="23">
        <v>0.3881</v>
      </c>
      <c r="H224" s="12" t="s">
        <v>26</v>
      </c>
      <c r="I224" s="44">
        <f>(L224-L224*D224)*0.9</f>
        <v>143.149968</v>
      </c>
      <c r="J224" s="12" t="str">
        <f>IF(H224="过载","是","否")</f>
        <v>否</v>
      </c>
      <c r="K224" s="45" t="s">
        <v>183</v>
      </c>
      <c r="L224" s="47">
        <v>200</v>
      </c>
    </row>
    <row r="225" s="1" customFormat="1" ht="40.5" spans="1:12">
      <c r="A225" s="10">
        <v>223</v>
      </c>
      <c r="B225" s="20" t="s">
        <v>252</v>
      </c>
      <c r="C225" s="12" t="s">
        <v>12</v>
      </c>
      <c r="D225" s="21">
        <v>0.0888543492063492</v>
      </c>
      <c r="E225" s="15">
        <f>D225*100</f>
        <v>8.88543492063492</v>
      </c>
      <c r="F225" s="13">
        <f>G225*100</f>
        <v>43.34</v>
      </c>
      <c r="G225" s="16">
        <v>0.4334</v>
      </c>
      <c r="H225" s="12" t="str">
        <f>_xlfn.IFS(D225&lt;30%,"轻载",80%&lt;D225&lt;100%,"重载",D225&gt;100%,"过载")</f>
        <v>轻载</v>
      </c>
      <c r="I225" s="44">
        <f>(L225-L225*D225)*0.9</f>
        <v>258.309792</v>
      </c>
      <c r="J225" s="12" t="str">
        <f>IF(H225="过载","是","否")</f>
        <v>否</v>
      </c>
      <c r="K225" s="45" t="s">
        <v>229</v>
      </c>
      <c r="L225" s="47">
        <v>315</v>
      </c>
    </row>
    <row r="226" s="1" customFormat="1" ht="40.5" spans="1:12">
      <c r="A226" s="10">
        <v>224</v>
      </c>
      <c r="B226" s="20" t="s">
        <v>253</v>
      </c>
      <c r="C226" s="12" t="s">
        <v>12</v>
      </c>
      <c r="D226" s="21">
        <v>0.132841650793651</v>
      </c>
      <c r="E226" s="15">
        <f>D226*100</f>
        <v>13.2841650793651</v>
      </c>
      <c r="F226" s="13">
        <f>G226*100</f>
        <v>35.27</v>
      </c>
      <c r="G226" s="16">
        <v>0.3527</v>
      </c>
      <c r="H226" s="12" t="str">
        <f>_xlfn.IFS(D226&lt;30%,"轻载",80%&lt;D226&lt;100%,"重载",D226&gt;100%,"过载")</f>
        <v>轻载</v>
      </c>
      <c r="I226" s="44">
        <f>(L226-L226*D226)*0.9</f>
        <v>245.839392</v>
      </c>
      <c r="J226" s="12" t="str">
        <f>IF(H226="过载","是","否")</f>
        <v>否</v>
      </c>
      <c r="K226" s="45" t="s">
        <v>183</v>
      </c>
      <c r="L226" s="47">
        <v>315</v>
      </c>
    </row>
    <row r="227" s="1" customFormat="1" ht="40.5" spans="1:12">
      <c r="A227" s="10">
        <v>225</v>
      </c>
      <c r="B227" s="20" t="s">
        <v>254</v>
      </c>
      <c r="C227" s="12" t="s">
        <v>12</v>
      </c>
      <c r="D227" s="21">
        <v>0.124923936507937</v>
      </c>
      <c r="E227" s="15">
        <f>D227*100</f>
        <v>12.4923936507937</v>
      </c>
      <c r="F227" s="13">
        <f>G227*100</f>
        <v>35.16</v>
      </c>
      <c r="G227" s="16">
        <v>0.3516</v>
      </c>
      <c r="H227" s="12" t="str">
        <f>_xlfn.IFS(D227&lt;30%,"轻载",80%&lt;D227&lt;100%,"重载",D227&gt;100%,"过载")</f>
        <v>轻载</v>
      </c>
      <c r="I227" s="44">
        <f>(L227-L227*D227)*0.9</f>
        <v>248.084064</v>
      </c>
      <c r="J227" s="12" t="str">
        <f>IF(H227="过载","是","否")</f>
        <v>否</v>
      </c>
      <c r="K227" s="45" t="s">
        <v>244</v>
      </c>
      <c r="L227" s="47">
        <v>315</v>
      </c>
    </row>
    <row r="228" s="1" customFormat="1" ht="40.5" spans="1:12">
      <c r="A228" s="10">
        <v>226</v>
      </c>
      <c r="B228" s="20" t="s">
        <v>255</v>
      </c>
      <c r="C228" s="12" t="s">
        <v>12</v>
      </c>
      <c r="D228" s="21">
        <v>0.0604825396825397</v>
      </c>
      <c r="E228" s="15">
        <f>D228*100</f>
        <v>6.04825396825397</v>
      </c>
      <c r="F228" s="13">
        <f>G228*100</f>
        <v>37.11</v>
      </c>
      <c r="G228" s="19">
        <v>0.3711</v>
      </c>
      <c r="H228" s="12" t="str">
        <f>_xlfn.IFS(D228&lt;30%,"轻载",80%&lt;D228&lt;100%,"重载",D228&gt;100%,"过载")</f>
        <v>轻载</v>
      </c>
      <c r="I228" s="44">
        <f>(L228-L228*D228)*0.9</f>
        <v>266.3532</v>
      </c>
      <c r="J228" s="12" t="str">
        <f>IF(H228="过载","是","否")</f>
        <v>否</v>
      </c>
      <c r="K228" s="45" t="s">
        <v>244</v>
      </c>
      <c r="L228" s="47">
        <v>315</v>
      </c>
    </row>
    <row r="229" s="1" customFormat="1" ht="40.5" spans="1:12">
      <c r="A229" s="10">
        <v>227</v>
      </c>
      <c r="B229" s="20" t="s">
        <v>256</v>
      </c>
      <c r="C229" s="12" t="s">
        <v>12</v>
      </c>
      <c r="D229" s="21">
        <v>0.2734</v>
      </c>
      <c r="E229" s="13">
        <f>D229*100</f>
        <v>27.34</v>
      </c>
      <c r="F229" s="13">
        <f>G229*100</f>
        <v>62.04</v>
      </c>
      <c r="G229" s="21">
        <v>0.6204</v>
      </c>
      <c r="H229" s="12" t="s">
        <v>26</v>
      </c>
      <c r="I229" s="44">
        <f>(L229-L229*D229)*0.9</f>
        <v>205.9911</v>
      </c>
      <c r="J229" s="12" t="str">
        <f>IF(H229="过载","是","否")</f>
        <v>否</v>
      </c>
      <c r="K229" s="45" t="s">
        <v>244</v>
      </c>
      <c r="L229" s="47">
        <v>315</v>
      </c>
    </row>
    <row r="230" s="1" customFormat="1" ht="40.5" spans="1:12">
      <c r="A230" s="10">
        <v>228</v>
      </c>
      <c r="B230" s="20" t="s">
        <v>257</v>
      </c>
      <c r="C230" s="12" t="s">
        <v>12</v>
      </c>
      <c r="D230" s="21">
        <v>0.2528</v>
      </c>
      <c r="E230" s="13">
        <f>D230*100</f>
        <v>25.28</v>
      </c>
      <c r="F230" s="13">
        <f>G230*100</f>
        <v>52.12</v>
      </c>
      <c r="G230" s="21">
        <v>0.5212</v>
      </c>
      <c r="H230" s="12" t="s">
        <v>26</v>
      </c>
      <c r="I230" s="44">
        <f>(L230-L230*D230)*0.9</f>
        <v>336.24</v>
      </c>
      <c r="J230" s="12" t="str">
        <f>IF(H230="过载","是","否")</f>
        <v>否</v>
      </c>
      <c r="K230" s="45" t="s">
        <v>244</v>
      </c>
      <c r="L230" s="47">
        <v>500</v>
      </c>
    </row>
    <row r="231" s="1" customFormat="1" ht="40.5" spans="1:12">
      <c r="A231" s="10">
        <v>229</v>
      </c>
      <c r="B231" s="20" t="s">
        <v>258</v>
      </c>
      <c r="C231" s="12" t="s">
        <v>12</v>
      </c>
      <c r="D231" s="21">
        <v>0.3396</v>
      </c>
      <c r="E231" s="13">
        <f>D231*100</f>
        <v>33.96</v>
      </c>
      <c r="F231" s="13">
        <f>G231*100</f>
        <v>63.96</v>
      </c>
      <c r="G231" s="21">
        <v>0.6396</v>
      </c>
      <c r="H231" s="12" t="s">
        <v>28</v>
      </c>
      <c r="I231" s="44">
        <f>(L231-L231*D231)*0.9</f>
        <v>297.18</v>
      </c>
      <c r="J231" s="12" t="str">
        <f>IF(H231="过载","是","否")</f>
        <v>否</v>
      </c>
      <c r="K231" s="45" t="s">
        <v>186</v>
      </c>
      <c r="L231" s="47">
        <v>500</v>
      </c>
    </row>
    <row r="232" s="1" customFormat="1" ht="40.5" spans="1:12">
      <c r="A232" s="10">
        <v>230</v>
      </c>
      <c r="B232" s="20" t="s">
        <v>259</v>
      </c>
      <c r="C232" s="12" t="s">
        <v>12</v>
      </c>
      <c r="D232" s="21">
        <v>0.118325841269841</v>
      </c>
      <c r="E232" s="15">
        <f>D232*100</f>
        <v>11.8325841269841</v>
      </c>
      <c r="F232" s="13">
        <f>G232*100</f>
        <v>22.52</v>
      </c>
      <c r="G232" s="16">
        <v>0.2252</v>
      </c>
      <c r="H232" s="12" t="str">
        <f>_xlfn.IFS(D232&lt;30%,"轻载",80%&lt;D232&lt;100%,"重载",D232&gt;100%,"过载")</f>
        <v>轻载</v>
      </c>
      <c r="I232" s="44">
        <f>(L232-L232*D232)*0.9</f>
        <v>249.954624</v>
      </c>
      <c r="J232" s="12" t="str">
        <f>IF(H232="过载","是","否")</f>
        <v>否</v>
      </c>
      <c r="K232" s="45" t="s">
        <v>186</v>
      </c>
      <c r="L232" s="47">
        <v>315</v>
      </c>
    </row>
    <row r="233" s="1" customFormat="1" ht="40.5" spans="1:12">
      <c r="A233" s="10">
        <v>231</v>
      </c>
      <c r="B233" s="20" t="s">
        <v>260</v>
      </c>
      <c r="C233" s="12" t="s">
        <v>12</v>
      </c>
      <c r="D233" s="21">
        <v>0.28</v>
      </c>
      <c r="E233" s="13">
        <f>D233*100</f>
        <v>28</v>
      </c>
      <c r="F233" s="13">
        <f>G233*100</f>
        <v>58.02</v>
      </c>
      <c r="G233" s="21">
        <v>0.5802</v>
      </c>
      <c r="H233" s="12" t="s">
        <v>26</v>
      </c>
      <c r="I233" s="44">
        <f>(L233-L233*D233)*0.9</f>
        <v>204.12</v>
      </c>
      <c r="J233" s="12" t="str">
        <f>IF(H233="过载","是","否")</f>
        <v>否</v>
      </c>
      <c r="K233" s="45" t="s">
        <v>186</v>
      </c>
      <c r="L233" s="47">
        <v>315</v>
      </c>
    </row>
    <row r="234" s="1" customFormat="1" ht="40.5" spans="1:12">
      <c r="A234" s="10">
        <v>232</v>
      </c>
      <c r="B234" s="20" t="s">
        <v>261</v>
      </c>
      <c r="C234" s="12" t="s">
        <v>12</v>
      </c>
      <c r="D234" s="21">
        <v>0.1033</v>
      </c>
      <c r="E234" s="13">
        <f>D234*100</f>
        <v>10.33</v>
      </c>
      <c r="F234" s="13">
        <f>G234*100</f>
        <v>15.91</v>
      </c>
      <c r="G234" s="21">
        <v>0.1591</v>
      </c>
      <c r="H234" s="12" t="str">
        <f>_xlfn.IFS(D234&lt;30%,"轻载",80%&lt;D234&lt;100%,"重载",D234&gt;100%,"过载")</f>
        <v>轻载</v>
      </c>
      <c r="I234" s="44">
        <f>(L234-L234*D234)*0.9</f>
        <v>807.03</v>
      </c>
      <c r="J234" s="12" t="str">
        <f>IF(H234="过载","是","否")</f>
        <v>否</v>
      </c>
      <c r="K234" s="45" t="s">
        <v>229</v>
      </c>
      <c r="L234" s="47">
        <v>1000</v>
      </c>
    </row>
    <row r="235" s="1" customFormat="1" ht="27" spans="1:12">
      <c r="A235" s="10">
        <v>233</v>
      </c>
      <c r="B235" s="20" t="s">
        <v>262</v>
      </c>
      <c r="C235" s="12" t="s">
        <v>12</v>
      </c>
      <c r="D235" s="21">
        <v>0.1842</v>
      </c>
      <c r="E235" s="13">
        <f>D235*100</f>
        <v>18.42</v>
      </c>
      <c r="F235" s="13">
        <f>G235*100</f>
        <v>57.43</v>
      </c>
      <c r="G235" s="21">
        <v>0.5743</v>
      </c>
      <c r="H235" s="12" t="str">
        <f>_xlfn.IFS(D235&lt;30%,"轻载",80%&lt;D235&lt;100%,"重载",D235&gt;100%,"过载")</f>
        <v>轻载</v>
      </c>
      <c r="I235" s="44">
        <f>(L235-L235*D235)*0.9</f>
        <v>183.555</v>
      </c>
      <c r="J235" s="12" t="str">
        <f>IF(H235="过载","是","否")</f>
        <v>否</v>
      </c>
      <c r="K235" s="45" t="s">
        <v>183</v>
      </c>
      <c r="L235" s="47">
        <v>250</v>
      </c>
    </row>
    <row r="236" s="1" customFormat="1" ht="27" spans="1:12">
      <c r="A236" s="10">
        <v>234</v>
      </c>
      <c r="B236" s="20" t="s">
        <v>263</v>
      </c>
      <c r="C236" s="12" t="s">
        <v>12</v>
      </c>
      <c r="D236" s="21">
        <v>0.21726208</v>
      </c>
      <c r="E236" s="15">
        <f>D236*100</f>
        <v>21.726208</v>
      </c>
      <c r="F236" s="13">
        <f>G236*100</f>
        <v>41.98</v>
      </c>
      <c r="G236" s="23">
        <v>0.4198</v>
      </c>
      <c r="H236" s="12" t="s">
        <v>26</v>
      </c>
      <c r="I236" s="44">
        <f>(L236-L236*D236)*0.9</f>
        <v>176.116032</v>
      </c>
      <c r="J236" s="12" t="str">
        <f>IF(H236="过载","是","否")</f>
        <v>否</v>
      </c>
      <c r="K236" s="45" t="s">
        <v>183</v>
      </c>
      <c r="L236" s="47">
        <v>250</v>
      </c>
    </row>
    <row r="237" s="1" customFormat="1" ht="27" spans="1:12">
      <c r="A237" s="10">
        <v>235</v>
      </c>
      <c r="B237" s="20" t="s">
        <v>264</v>
      </c>
      <c r="C237" s="12" t="s">
        <v>12</v>
      </c>
      <c r="D237" s="21">
        <v>0.192224507936508</v>
      </c>
      <c r="E237" s="15">
        <f>D237*100</f>
        <v>19.2224507936508</v>
      </c>
      <c r="F237" s="13">
        <f>G237*100</f>
        <v>37.96</v>
      </c>
      <c r="G237" s="19">
        <v>0.3796</v>
      </c>
      <c r="H237" s="12" t="str">
        <f>_xlfn.IFS(D237&lt;30%,"轻载",80%&lt;D237&lt;100%,"重载",D237&gt;100%,"过载")</f>
        <v>轻载</v>
      </c>
      <c r="I237" s="44">
        <f>(L237-L237*D237)*0.9</f>
        <v>229.004352</v>
      </c>
      <c r="J237" s="12" t="str">
        <f>IF(H237="过载","是","否")</f>
        <v>否</v>
      </c>
      <c r="K237" s="45" t="s">
        <v>183</v>
      </c>
      <c r="L237" s="47">
        <v>315</v>
      </c>
    </row>
    <row r="238" s="1" customFormat="1" ht="40.5" spans="1:12">
      <c r="A238" s="10">
        <v>236</v>
      </c>
      <c r="B238" s="20" t="s">
        <v>265</v>
      </c>
      <c r="C238" s="12" t="s">
        <v>12</v>
      </c>
      <c r="D238" s="21">
        <v>0.0758</v>
      </c>
      <c r="E238" s="13">
        <f>D238*100</f>
        <v>7.58</v>
      </c>
      <c r="F238" s="13">
        <f>G238*100</f>
        <v>22.6</v>
      </c>
      <c r="G238" s="21">
        <v>0.226</v>
      </c>
      <c r="H238" s="12" t="str">
        <f>_xlfn.IFS(D238&lt;30%,"轻载",80%&lt;D238&lt;100%,"重载",D238&gt;100%,"过载")</f>
        <v>轻载</v>
      </c>
      <c r="I238" s="44">
        <f>(L238-L238*D238)*0.9</f>
        <v>415.89</v>
      </c>
      <c r="J238" s="12" t="str">
        <f>IF(H238="过载","是","否")</f>
        <v>否</v>
      </c>
      <c r="K238" s="45" t="s">
        <v>183</v>
      </c>
      <c r="L238" s="47">
        <v>500</v>
      </c>
    </row>
    <row r="239" s="1" customFormat="1" ht="27" spans="1:12">
      <c r="A239" s="10">
        <v>237</v>
      </c>
      <c r="B239" s="20" t="s">
        <v>266</v>
      </c>
      <c r="C239" s="12" t="s">
        <v>12</v>
      </c>
      <c r="D239" s="21">
        <v>0.2274</v>
      </c>
      <c r="E239" s="13">
        <f>D239*100</f>
        <v>22.74</v>
      </c>
      <c r="F239" s="13">
        <f>G239*100</f>
        <v>50.72</v>
      </c>
      <c r="G239" s="21">
        <v>0.5072</v>
      </c>
      <c r="H239" s="12" t="s">
        <v>26</v>
      </c>
      <c r="I239" s="44">
        <f>(L239-L239*D239)*0.9</f>
        <v>219.0321</v>
      </c>
      <c r="J239" s="12" t="str">
        <f>IF(H239="过载","是","否")</f>
        <v>否</v>
      </c>
      <c r="K239" s="45" t="s">
        <v>183</v>
      </c>
      <c r="L239" s="47">
        <v>315</v>
      </c>
    </row>
    <row r="240" s="1" customFormat="1" ht="27" spans="1:12">
      <c r="A240" s="10">
        <v>238</v>
      </c>
      <c r="B240" s="20" t="s">
        <v>267</v>
      </c>
      <c r="C240" s="12" t="s">
        <v>12</v>
      </c>
      <c r="D240" s="35">
        <v>0.0581952</v>
      </c>
      <c r="E240" s="15">
        <f>D240*100</f>
        <v>5.81952</v>
      </c>
      <c r="F240" s="13">
        <f>G240*100</f>
        <v>12.22</v>
      </c>
      <c r="G240" s="53">
        <v>0.1222</v>
      </c>
      <c r="H240" s="12" t="str">
        <f>_xlfn.IFS(D240&lt;30%,"轻载",80%&lt;D240&lt;100%,"重载",D240&gt;100%,"过载")</f>
        <v>轻载</v>
      </c>
      <c r="I240" s="44">
        <f>(L240-L240*D240)*0.9</f>
        <v>678.099456</v>
      </c>
      <c r="J240" s="12" t="str">
        <f>IF(H240="过载","是","否")</f>
        <v>否</v>
      </c>
      <c r="K240" s="45" t="s">
        <v>183</v>
      </c>
      <c r="L240" s="47">
        <v>800</v>
      </c>
    </row>
    <row r="241" s="1" customFormat="1" ht="27" spans="1:12">
      <c r="A241" s="10">
        <v>239</v>
      </c>
      <c r="B241" s="20" t="s">
        <v>268</v>
      </c>
      <c r="C241" s="12" t="s">
        <v>12</v>
      </c>
      <c r="D241" s="35">
        <v>0.11611328</v>
      </c>
      <c r="E241" s="15">
        <f>D241*100</f>
        <v>11.611328</v>
      </c>
      <c r="F241" s="13">
        <f>G241*100</f>
        <v>20.33</v>
      </c>
      <c r="G241" s="32">
        <v>0.2033</v>
      </c>
      <c r="H241" s="12" t="str">
        <f>_xlfn.IFS(D241&lt;30%,"轻载",80%&lt;D241&lt;100%,"重载",D241&gt;100%,"过载")</f>
        <v>轻载</v>
      </c>
      <c r="I241" s="44">
        <f>(L241-L241*D241)*0.9</f>
        <v>397.749024</v>
      </c>
      <c r="J241" s="12" t="str">
        <f>IF(H241="过载","是","否")</f>
        <v>否</v>
      </c>
      <c r="K241" s="45" t="s">
        <v>183</v>
      </c>
      <c r="L241" s="47">
        <v>500</v>
      </c>
    </row>
    <row r="242" s="1" customFormat="1" ht="27" spans="1:12">
      <c r="A242" s="10">
        <v>240</v>
      </c>
      <c r="B242" s="20" t="s">
        <v>269</v>
      </c>
      <c r="C242" s="12" t="s">
        <v>12</v>
      </c>
      <c r="D242" s="21">
        <v>0.0552040634920635</v>
      </c>
      <c r="E242" s="15">
        <f>D242*100</f>
        <v>5.52040634920635</v>
      </c>
      <c r="F242" s="13">
        <f>G242*100</f>
        <v>12.73</v>
      </c>
      <c r="G242" s="16">
        <v>0.1273</v>
      </c>
      <c r="H242" s="12" t="str">
        <f>_xlfn.IFS(D242&lt;30%,"轻载",80%&lt;D242&lt;100%,"重载",D242&gt;100%,"过载")</f>
        <v>轻载</v>
      </c>
      <c r="I242" s="44">
        <f>(L242-L242*D242)*0.9</f>
        <v>535.699296</v>
      </c>
      <c r="J242" s="12" t="str">
        <f>IF(H242="过载","是","否")</f>
        <v>否</v>
      </c>
      <c r="K242" s="45" t="s">
        <v>183</v>
      </c>
      <c r="L242" s="47">
        <v>630</v>
      </c>
    </row>
    <row r="243" s="1" customFormat="1" ht="40.5" spans="1:12">
      <c r="A243" s="10">
        <v>241</v>
      </c>
      <c r="B243" s="20" t="s">
        <v>270</v>
      </c>
      <c r="C243" s="12" t="s">
        <v>12</v>
      </c>
      <c r="D243" s="35">
        <v>0.140292</v>
      </c>
      <c r="E243" s="15">
        <f>D243*100</f>
        <v>14.0292</v>
      </c>
      <c r="F243" s="13">
        <f>G243*100</f>
        <v>41.69</v>
      </c>
      <c r="G243" s="32">
        <v>0.4169</v>
      </c>
      <c r="H243" s="12" t="str">
        <f>_xlfn.IFS(D243&lt;30%,"轻载",80%&lt;D243&lt;100%,"重载",D243&gt;100%,"过载")</f>
        <v>轻载</v>
      </c>
      <c r="I243" s="44">
        <f>(L243-L243*D243)*0.9</f>
        <v>154.74744</v>
      </c>
      <c r="J243" s="12" t="str">
        <f>IF(H243="过载","是","否")</f>
        <v>否</v>
      </c>
      <c r="K243" s="45" t="s">
        <v>183</v>
      </c>
      <c r="L243" s="47">
        <v>200</v>
      </c>
    </row>
    <row r="244" s="1" customFormat="1" ht="27" spans="1:12">
      <c r="A244" s="10">
        <v>242</v>
      </c>
      <c r="B244" s="20" t="s">
        <v>271</v>
      </c>
      <c r="C244" s="12" t="s">
        <v>12</v>
      </c>
      <c r="D244" s="21">
        <v>0.1127</v>
      </c>
      <c r="E244" s="13">
        <f>D244*100</f>
        <v>11.27</v>
      </c>
      <c r="F244" s="13">
        <f>G244*100</f>
        <v>43.2</v>
      </c>
      <c r="G244" s="21">
        <v>0.432</v>
      </c>
      <c r="H244" s="12" t="str">
        <f>_xlfn.IFS(D244&lt;30%,"轻载",80%&lt;D244&lt;100%,"重载",D244&gt;100%,"过载")</f>
        <v>轻载</v>
      </c>
      <c r="I244" s="44">
        <f>(L244-L244*D244)*0.9</f>
        <v>79.857</v>
      </c>
      <c r="J244" s="12" t="str">
        <f>IF(H244="过载","是","否")</f>
        <v>否</v>
      </c>
      <c r="K244" s="45" t="s">
        <v>183</v>
      </c>
      <c r="L244" s="47">
        <v>100</v>
      </c>
    </row>
    <row r="245" s="1" customFormat="1" ht="27" spans="1:13">
      <c r="A245" s="10">
        <v>243</v>
      </c>
      <c r="B245" s="20" t="s">
        <v>272</v>
      </c>
      <c r="C245" s="12" t="s">
        <v>12</v>
      </c>
      <c r="D245" s="21">
        <v>0.0174</v>
      </c>
      <c r="E245" s="31">
        <v>1.74</v>
      </c>
      <c r="F245" s="31">
        <v>3.16</v>
      </c>
      <c r="G245" s="21">
        <v>0.0316</v>
      </c>
      <c r="H245" s="12" t="s">
        <v>26</v>
      </c>
      <c r="I245" s="44">
        <f>(L245-L245*M245)*0.9</f>
        <v>442.17</v>
      </c>
      <c r="J245" s="12" t="str">
        <f>IF(H245="过载","是","否")</f>
        <v>否</v>
      </c>
      <c r="K245" s="45" t="s">
        <v>183</v>
      </c>
      <c r="L245" s="47">
        <v>500</v>
      </c>
      <c r="M245" s="1">
        <f>E245/100</f>
        <v>0.0174</v>
      </c>
    </row>
    <row r="246" s="1" customFormat="1" ht="27" spans="1:13">
      <c r="A246" s="10">
        <v>244</v>
      </c>
      <c r="B246" s="20" t="s">
        <v>273</v>
      </c>
      <c r="C246" s="12" t="s">
        <v>12</v>
      </c>
      <c r="D246" s="21">
        <v>0.0259</v>
      </c>
      <c r="E246" s="31">
        <v>2.59</v>
      </c>
      <c r="F246" s="31">
        <v>8.4</v>
      </c>
      <c r="G246" s="21">
        <v>0.084</v>
      </c>
      <c r="H246" s="12" t="s">
        <v>26</v>
      </c>
      <c r="I246" s="44">
        <f>(L246-L246*M246)*0.9</f>
        <v>701.352</v>
      </c>
      <c r="J246" s="12" t="str">
        <f>IF(H246="过载","是","否")</f>
        <v>否</v>
      </c>
      <c r="K246" s="45" t="s">
        <v>183</v>
      </c>
      <c r="L246" s="47">
        <v>800</v>
      </c>
      <c r="M246" s="1">
        <f>E246/100</f>
        <v>0.0259</v>
      </c>
    </row>
    <row r="247" s="1" customFormat="1" ht="27" spans="1:13">
      <c r="A247" s="10">
        <v>245</v>
      </c>
      <c r="B247" s="20" t="s">
        <v>274</v>
      </c>
      <c r="C247" s="12" t="s">
        <v>12</v>
      </c>
      <c r="D247" s="21">
        <v>0.0259</v>
      </c>
      <c r="E247" s="31">
        <v>2.59</v>
      </c>
      <c r="F247" s="31">
        <v>4.71</v>
      </c>
      <c r="G247" s="21">
        <v>0.0471</v>
      </c>
      <c r="H247" s="12" t="s">
        <v>26</v>
      </c>
      <c r="I247" s="44">
        <f>(L247-L247*M247)*0.9</f>
        <v>701.352</v>
      </c>
      <c r="J247" s="12" t="str">
        <f>IF(H247="过载","是","否")</f>
        <v>否</v>
      </c>
      <c r="K247" s="45" t="s">
        <v>183</v>
      </c>
      <c r="L247" s="47">
        <v>800</v>
      </c>
      <c r="M247" s="1">
        <f>E247/100</f>
        <v>0.0259</v>
      </c>
    </row>
    <row r="248" s="1" customFormat="1" ht="27" spans="1:13">
      <c r="A248" s="10">
        <v>246</v>
      </c>
      <c r="B248" s="20" t="s">
        <v>275</v>
      </c>
      <c r="C248" s="12" t="s">
        <v>12</v>
      </c>
      <c r="D248" s="21">
        <v>0.0279</v>
      </c>
      <c r="E248" s="31">
        <v>2.19</v>
      </c>
      <c r="F248" s="31">
        <v>5.1</v>
      </c>
      <c r="G248" s="21">
        <v>0.051</v>
      </c>
      <c r="H248" s="12" t="s">
        <v>26</v>
      </c>
      <c r="I248" s="44">
        <f>(L248-L248*M248)*0.9</f>
        <v>704.232</v>
      </c>
      <c r="J248" s="12" t="str">
        <f>IF(H248="过载","是","否")</f>
        <v>否</v>
      </c>
      <c r="K248" s="45" t="s">
        <v>183</v>
      </c>
      <c r="L248" s="47">
        <v>800</v>
      </c>
      <c r="M248" s="1">
        <f>E248/100</f>
        <v>0.0219</v>
      </c>
    </row>
    <row r="249" s="1" customFormat="1" ht="27" spans="1:12">
      <c r="A249" s="10">
        <v>247</v>
      </c>
      <c r="B249" s="20" t="s">
        <v>276</v>
      </c>
      <c r="C249" s="12" t="s">
        <v>12</v>
      </c>
      <c r="D249" s="21">
        <v>0.0275388</v>
      </c>
      <c r="E249" s="15">
        <f>D249*100</f>
        <v>2.75388</v>
      </c>
      <c r="F249" s="13">
        <f>G249*100</f>
        <v>10.42</v>
      </c>
      <c r="G249" s="23">
        <v>0.1042</v>
      </c>
      <c r="H249" s="12" t="str">
        <f>_xlfn.IFS(D249&lt;30%,"轻载",80%&lt;D249&lt;100%,"重载",D249&gt;100%,"过载")</f>
        <v>轻载</v>
      </c>
      <c r="I249" s="44">
        <f>(L249-L249*D249)*0.9</f>
        <v>700.172064</v>
      </c>
      <c r="J249" s="12" t="str">
        <f>IF(H249="过载","是","否")</f>
        <v>否</v>
      </c>
      <c r="K249" s="45" t="s">
        <v>154</v>
      </c>
      <c r="L249" s="47">
        <v>800</v>
      </c>
    </row>
    <row r="250" s="1" customFormat="1" ht="27" spans="1:12">
      <c r="A250" s="10">
        <v>248</v>
      </c>
      <c r="B250" s="20" t="s">
        <v>277</v>
      </c>
      <c r="C250" s="12" t="s">
        <v>12</v>
      </c>
      <c r="D250" s="21">
        <v>0.00985315555555556</v>
      </c>
      <c r="E250" s="15">
        <f>D250*100</f>
        <v>0.985315555555556</v>
      </c>
      <c r="F250" s="13">
        <f>G250*100</f>
        <v>8.78</v>
      </c>
      <c r="G250" s="16">
        <v>0.0878</v>
      </c>
      <c r="H250" s="12" t="str">
        <f>_xlfn.IFS(D250&lt;30%,"轻载",80%&lt;D250&lt;100%,"重载",D250&gt;100%,"过载")</f>
        <v>轻载</v>
      </c>
      <c r="I250" s="44">
        <f>(L250-L250*D250)*0.9</f>
        <v>222.78304</v>
      </c>
      <c r="J250" s="12" t="str">
        <f>IF(H250="过载","是","否")</f>
        <v>否</v>
      </c>
      <c r="K250" s="45" t="s">
        <v>154</v>
      </c>
      <c r="L250" s="47">
        <v>250</v>
      </c>
    </row>
    <row r="251" s="1" customFormat="1" ht="27" spans="1:12">
      <c r="A251" s="10">
        <v>249</v>
      </c>
      <c r="B251" s="20" t="s">
        <v>278</v>
      </c>
      <c r="C251" s="12" t="s">
        <v>12</v>
      </c>
      <c r="D251" s="21">
        <v>0.1768</v>
      </c>
      <c r="E251" s="13">
        <f>D251*100</f>
        <v>17.68</v>
      </c>
      <c r="F251" s="13">
        <f>G251*100</f>
        <v>65.16</v>
      </c>
      <c r="G251" s="21">
        <v>0.6516</v>
      </c>
      <c r="H251" s="12" t="str">
        <f>_xlfn.IFS(D251&lt;30%,"轻载",80%&lt;D251&lt;100%,"重载",D251&gt;100%,"过载")</f>
        <v>轻载</v>
      </c>
      <c r="I251" s="44">
        <f>(L251-L251*D251)*0.9</f>
        <v>148.176</v>
      </c>
      <c r="J251" s="12" t="str">
        <f>IF(H251="过载","是","否")</f>
        <v>否</v>
      </c>
      <c r="K251" s="45" t="s">
        <v>154</v>
      </c>
      <c r="L251" s="47">
        <v>200</v>
      </c>
    </row>
    <row r="252" s="1" customFormat="1" ht="27" spans="1:12">
      <c r="A252" s="10">
        <v>250</v>
      </c>
      <c r="B252" s="20" t="s">
        <v>279</v>
      </c>
      <c r="C252" s="12" t="s">
        <v>12</v>
      </c>
      <c r="D252" s="21">
        <v>0.06068928</v>
      </c>
      <c r="E252" s="15">
        <f>D252*100</f>
        <v>6.068928</v>
      </c>
      <c r="F252" s="13">
        <f>G252*100</f>
        <v>39.06</v>
      </c>
      <c r="G252" s="23">
        <v>0.3906</v>
      </c>
      <c r="H252" s="12" t="str">
        <f>_xlfn.IFS(D252&lt;30%,"轻载",80%&lt;D252&lt;100%,"重载",D252&gt;100%,"过载")</f>
        <v>轻载</v>
      </c>
      <c r="I252" s="44">
        <f>(L252-L252*D252)*0.9</f>
        <v>169.0759296</v>
      </c>
      <c r="J252" s="12" t="str">
        <f>IF(H252="过载","是","否")</f>
        <v>否</v>
      </c>
      <c r="K252" s="45" t="s">
        <v>154</v>
      </c>
      <c r="L252" s="47">
        <v>200</v>
      </c>
    </row>
    <row r="253" s="1" customFormat="1" ht="27" spans="1:12">
      <c r="A253" s="10">
        <v>251</v>
      </c>
      <c r="B253" s="20" t="s">
        <v>280</v>
      </c>
      <c r="C253" s="12" t="s">
        <v>12</v>
      </c>
      <c r="D253" s="21">
        <v>0.054537216</v>
      </c>
      <c r="E253" s="15">
        <f>D253*100</f>
        <v>5.4537216</v>
      </c>
      <c r="F253" s="13">
        <f>G253*100</f>
        <v>26.85</v>
      </c>
      <c r="G253" s="16">
        <v>0.2685</v>
      </c>
      <c r="H253" s="12" t="str">
        <f>_xlfn.IFS(D253&lt;30%,"轻载",80%&lt;D253&lt;100%,"重载",D253&gt;100%,"过载")</f>
        <v>轻载</v>
      </c>
      <c r="I253" s="44">
        <f>(L253-L253*D253)*0.9</f>
        <v>212.7291264</v>
      </c>
      <c r="J253" s="12" t="str">
        <f>IF(H253="过载","是","否")</f>
        <v>否</v>
      </c>
      <c r="K253" s="45" t="s">
        <v>183</v>
      </c>
      <c r="L253" s="47">
        <v>250</v>
      </c>
    </row>
    <row r="254" s="1" customFormat="1" ht="27" spans="1:12">
      <c r="A254" s="10">
        <v>252</v>
      </c>
      <c r="B254" s="20" t="s">
        <v>281</v>
      </c>
      <c r="C254" s="12" t="s">
        <v>12</v>
      </c>
      <c r="D254" s="21">
        <v>0.092225536</v>
      </c>
      <c r="E254" s="31">
        <v>10.46</v>
      </c>
      <c r="F254" s="31">
        <v>20.47</v>
      </c>
      <c r="G254" s="16">
        <v>0.2369</v>
      </c>
      <c r="H254" s="12" t="s">
        <v>26</v>
      </c>
      <c r="I254" s="44">
        <f>(L254-L254*D254)*0.9</f>
        <v>204.2492544</v>
      </c>
      <c r="J254" s="12" t="str">
        <f>IF(H254="过载","是","否")</f>
        <v>否</v>
      </c>
      <c r="K254" s="45" t="s">
        <v>154</v>
      </c>
      <c r="L254" s="47">
        <v>250</v>
      </c>
    </row>
    <row r="255" s="1" customFormat="1" ht="27" spans="1:12">
      <c r="A255" s="10">
        <v>253</v>
      </c>
      <c r="B255" s="20" t="s">
        <v>282</v>
      </c>
      <c r="C255" s="12" t="s">
        <v>12</v>
      </c>
      <c r="D255" s="21">
        <v>0.1532</v>
      </c>
      <c r="E255" s="13">
        <f>D255*100</f>
        <v>15.32</v>
      </c>
      <c r="F255" s="13">
        <f>G255*100</f>
        <v>44.05</v>
      </c>
      <c r="G255" s="21">
        <v>0.4405</v>
      </c>
      <c r="H255" s="12" t="str">
        <f>_xlfn.IFS(D255&lt;30%,"轻载",80%&lt;D255&lt;100%,"重载",D255&gt;100%,"过载")</f>
        <v>轻载</v>
      </c>
      <c r="I255" s="44">
        <f>(L255-L255*D255)*0.9</f>
        <v>240.0678</v>
      </c>
      <c r="J255" s="12" t="str">
        <f>IF(H255="过载","是","否")</f>
        <v>否</v>
      </c>
      <c r="K255" s="45" t="s">
        <v>183</v>
      </c>
      <c r="L255" s="47">
        <v>315</v>
      </c>
    </row>
    <row r="256" s="1" customFormat="1" ht="27" spans="1:12">
      <c r="A256" s="10">
        <v>254</v>
      </c>
      <c r="B256" s="20" t="s">
        <v>283</v>
      </c>
      <c r="C256" s="12" t="s">
        <v>12</v>
      </c>
      <c r="D256" s="21">
        <v>0.04905024</v>
      </c>
      <c r="E256" s="15">
        <f>D256*100</f>
        <v>4.905024</v>
      </c>
      <c r="F256" s="13">
        <f>G256*100</f>
        <v>35.47</v>
      </c>
      <c r="G256" s="23">
        <v>0.3547</v>
      </c>
      <c r="H256" s="12" t="str">
        <f>_xlfn.IFS(D256&lt;30%,"轻载",80%&lt;D256&lt;100%,"重载",D256&gt;100%,"过载")</f>
        <v>轻载</v>
      </c>
      <c r="I256" s="44">
        <f>(L256-L256*D256)*0.9</f>
        <v>171.1709568</v>
      </c>
      <c r="J256" s="12" t="str">
        <f>IF(H256="过载","是","否")</f>
        <v>否</v>
      </c>
      <c r="K256" s="45" t="s">
        <v>154</v>
      </c>
      <c r="L256" s="47">
        <v>200</v>
      </c>
    </row>
    <row r="257" s="1" customFormat="1" ht="27" spans="1:13">
      <c r="A257" s="10">
        <v>255</v>
      </c>
      <c r="B257" s="20" t="s">
        <v>284</v>
      </c>
      <c r="C257" s="12" t="s">
        <v>12</v>
      </c>
      <c r="D257" s="21">
        <v>0.0345300317460317</v>
      </c>
      <c r="E257" s="31">
        <v>3.71</v>
      </c>
      <c r="F257" s="31">
        <v>22.59</v>
      </c>
      <c r="G257" s="16">
        <v>0.2314</v>
      </c>
      <c r="H257" s="12" t="s">
        <v>26</v>
      </c>
      <c r="I257" s="44">
        <f>(L257-L257*M257)*0.9</f>
        <v>272.98215</v>
      </c>
      <c r="J257" s="12" t="str">
        <f>IF(H257="过载","是","否")</f>
        <v>否</v>
      </c>
      <c r="K257" s="45" t="s">
        <v>154</v>
      </c>
      <c r="L257" s="47">
        <v>315</v>
      </c>
      <c r="M257" s="1">
        <f>E257/100</f>
        <v>0.0371</v>
      </c>
    </row>
    <row r="258" s="1" customFormat="1" ht="27" spans="1:12">
      <c r="A258" s="10">
        <v>256</v>
      </c>
      <c r="B258" s="20" t="s">
        <v>285</v>
      </c>
      <c r="C258" s="12" t="s">
        <v>12</v>
      </c>
      <c r="D258" s="21">
        <v>0.2003924</v>
      </c>
      <c r="E258" s="15">
        <f>D258*100</f>
        <v>20.03924</v>
      </c>
      <c r="F258" s="13">
        <f>G258*100</f>
        <v>38.25</v>
      </c>
      <c r="G258" s="16">
        <v>0.3825</v>
      </c>
      <c r="H258" s="12" t="s">
        <v>26</v>
      </c>
      <c r="I258" s="44">
        <f>(L258-L258*D258)*0.9</f>
        <v>143.929368</v>
      </c>
      <c r="J258" s="12" t="str">
        <f>IF(H258="过载","是","否")</f>
        <v>否</v>
      </c>
      <c r="K258" s="45" t="s">
        <v>154</v>
      </c>
      <c r="L258" s="47">
        <v>200</v>
      </c>
    </row>
    <row r="259" s="1" customFormat="1" ht="27" spans="1:12">
      <c r="A259" s="10">
        <v>257</v>
      </c>
      <c r="B259" s="20" t="s">
        <v>286</v>
      </c>
      <c r="C259" s="12" t="s">
        <v>12</v>
      </c>
      <c r="D259" s="16">
        <v>0.1961</v>
      </c>
      <c r="E259" s="13">
        <f>D259*100</f>
        <v>19.61</v>
      </c>
      <c r="F259" s="13">
        <f>G259*100</f>
        <v>51.29</v>
      </c>
      <c r="G259" s="16">
        <v>0.5129</v>
      </c>
      <c r="H259" s="12" t="str">
        <f>_xlfn.IFS(D259&lt;30%,"轻载",80%&lt;D259&lt;100%,"重载",D259&gt;100%,"过载")</f>
        <v>轻载</v>
      </c>
      <c r="I259" s="44">
        <f>(L259-L259*D259)*0.9</f>
        <v>289.404</v>
      </c>
      <c r="J259" s="12" t="str">
        <f>IF(H259="过载","是","否")</f>
        <v>否</v>
      </c>
      <c r="K259" s="45" t="s">
        <v>154</v>
      </c>
      <c r="L259" s="47">
        <v>400</v>
      </c>
    </row>
    <row r="260" s="1" customFormat="1" ht="27" spans="1:12">
      <c r="A260" s="10">
        <v>258</v>
      </c>
      <c r="B260" s="20" t="s">
        <v>287</v>
      </c>
      <c r="C260" s="12" t="s">
        <v>12</v>
      </c>
      <c r="D260" s="16">
        <v>0.18726384</v>
      </c>
      <c r="E260" s="15">
        <f>D260*100</f>
        <v>18.726384</v>
      </c>
      <c r="F260" s="13">
        <f>G260*100</f>
        <v>27.58</v>
      </c>
      <c r="G260" s="16">
        <v>0.2758</v>
      </c>
      <c r="H260" s="12" t="str">
        <f>_xlfn.IFS(D260&lt;30%,"轻载",80%&lt;D260&lt;100%,"重载",D260&gt;100%,"过载")</f>
        <v>轻载</v>
      </c>
      <c r="I260" s="44">
        <f>(L260-L260*D260)*0.9</f>
        <v>146.2925088</v>
      </c>
      <c r="J260" s="12" t="str">
        <f>IF(H260="过载","是","否")</f>
        <v>否</v>
      </c>
      <c r="K260" s="45" t="s">
        <v>183</v>
      </c>
      <c r="L260" s="47">
        <v>200</v>
      </c>
    </row>
    <row r="261" s="1" customFormat="1" ht="27" spans="1:12">
      <c r="A261" s="10">
        <v>259</v>
      </c>
      <c r="B261" s="20" t="s">
        <v>288</v>
      </c>
      <c r="C261" s="12" t="s">
        <v>12</v>
      </c>
      <c r="D261" s="16">
        <v>0.1371744</v>
      </c>
      <c r="E261" s="15">
        <f>D261*100</f>
        <v>13.71744</v>
      </c>
      <c r="F261" s="13">
        <f>G261*100</f>
        <v>31.9</v>
      </c>
      <c r="G261" s="16">
        <v>0.319</v>
      </c>
      <c r="H261" s="12" t="str">
        <f>_xlfn.IFS(D261&lt;30%,"轻载",80%&lt;D261&lt;100%,"重载",D261&gt;100%,"过载")</f>
        <v>轻载</v>
      </c>
      <c r="I261" s="44">
        <f>(L261-L261*D261)*0.9</f>
        <v>310.617216</v>
      </c>
      <c r="J261" s="12" t="str">
        <f>IF(H261="过载","是","否")</f>
        <v>否</v>
      </c>
      <c r="K261" s="45" t="s">
        <v>244</v>
      </c>
      <c r="L261" s="47">
        <v>400</v>
      </c>
    </row>
    <row r="262" s="1" customFormat="1" ht="27" spans="1:12">
      <c r="A262" s="10">
        <v>260</v>
      </c>
      <c r="B262" s="20" t="s">
        <v>289</v>
      </c>
      <c r="C262" s="12" t="s">
        <v>12</v>
      </c>
      <c r="D262" s="16">
        <v>0.09311232</v>
      </c>
      <c r="E262" s="15">
        <f>D262*100</f>
        <v>9.311232</v>
      </c>
      <c r="F262" s="13">
        <f>G262*100</f>
        <v>45.74</v>
      </c>
      <c r="G262" s="16">
        <v>0.4574</v>
      </c>
      <c r="H262" s="12" t="str">
        <f>_xlfn.IFS(D262&lt;30%,"轻载",80%&lt;D262&lt;100%,"重载",D262&gt;100%,"过载")</f>
        <v>轻载</v>
      </c>
      <c r="I262" s="44">
        <f>(L262-L262*D262)*0.9</f>
        <v>163.2397824</v>
      </c>
      <c r="J262" s="12" t="str">
        <f>IF(H262="过载","是","否")</f>
        <v>否</v>
      </c>
      <c r="K262" s="45" t="s">
        <v>244</v>
      </c>
      <c r="L262" s="47">
        <v>200</v>
      </c>
    </row>
    <row r="263" s="1" customFormat="1" ht="27" spans="1:12">
      <c r="A263" s="10">
        <v>261</v>
      </c>
      <c r="B263" s="20" t="s">
        <v>290</v>
      </c>
      <c r="C263" s="12" t="s">
        <v>12</v>
      </c>
      <c r="D263" s="16">
        <v>0.10139073015873</v>
      </c>
      <c r="E263" s="15">
        <f>D263*100</f>
        <v>10.139073015873</v>
      </c>
      <c r="F263" s="13">
        <f>G263*100</f>
        <v>38.38</v>
      </c>
      <c r="G263" s="16">
        <v>0.3838</v>
      </c>
      <c r="H263" s="12" t="str">
        <f>_xlfn.IFS(D263&lt;30%,"轻载",80%&lt;D263&lt;100%,"重载",D263&gt;100%,"过载")</f>
        <v>轻载</v>
      </c>
      <c r="I263" s="44">
        <f>(L263-L263*D263)*0.9</f>
        <v>254.755728</v>
      </c>
      <c r="J263" s="12" t="str">
        <f>IF(H263="过载","是","否")</f>
        <v>否</v>
      </c>
      <c r="K263" s="45" t="s">
        <v>244</v>
      </c>
      <c r="L263" s="47">
        <v>315</v>
      </c>
    </row>
    <row r="264" s="1" customFormat="1" ht="27" spans="1:12">
      <c r="A264" s="10">
        <v>262</v>
      </c>
      <c r="B264" s="20" t="s">
        <v>291</v>
      </c>
      <c r="C264" s="12" t="s">
        <v>12</v>
      </c>
      <c r="D264" s="16">
        <v>0.118941663492064</v>
      </c>
      <c r="E264" s="15">
        <f>D264*100</f>
        <v>11.8941663492064</v>
      </c>
      <c r="F264" s="13">
        <f>G264*100</f>
        <v>38.49</v>
      </c>
      <c r="G264" s="16">
        <v>0.3849</v>
      </c>
      <c r="H264" s="12" t="str">
        <f>_xlfn.IFS(D264&lt;30%,"轻载",80%&lt;D264&lt;100%,"重载",D264&gt;100%,"过载")</f>
        <v>轻载</v>
      </c>
      <c r="I264" s="44">
        <f>(L264-L264*D264)*0.9</f>
        <v>249.7800384</v>
      </c>
      <c r="J264" s="12" t="str">
        <f>IF(H264="过载","是","否")</f>
        <v>否</v>
      </c>
      <c r="K264" s="45" t="s">
        <v>244</v>
      </c>
      <c r="L264" s="47">
        <v>315</v>
      </c>
    </row>
    <row r="265" s="1" customFormat="1" ht="27" spans="1:12">
      <c r="A265" s="10">
        <v>263</v>
      </c>
      <c r="B265" s="20" t="s">
        <v>292</v>
      </c>
      <c r="C265" s="12" t="s">
        <v>12</v>
      </c>
      <c r="D265" s="16">
        <v>0.3833</v>
      </c>
      <c r="E265" s="13">
        <f>D265*100</f>
        <v>38.33</v>
      </c>
      <c r="F265" s="13">
        <f>G265*100</f>
        <v>74.16</v>
      </c>
      <c r="G265" s="16">
        <v>0.7416</v>
      </c>
      <c r="H265" s="12" t="s">
        <v>28</v>
      </c>
      <c r="I265" s="44">
        <f>(L265-L265*D265)*0.9</f>
        <v>174.83445</v>
      </c>
      <c r="J265" s="12" t="str">
        <f>IF(H265="过载","是","否")</f>
        <v>否</v>
      </c>
      <c r="K265" s="45" t="s">
        <v>183</v>
      </c>
      <c r="L265" s="47">
        <v>315</v>
      </c>
    </row>
    <row r="266" s="1" customFormat="1" ht="27" spans="1:12">
      <c r="A266" s="10">
        <v>264</v>
      </c>
      <c r="B266" s="20" t="s">
        <v>293</v>
      </c>
      <c r="C266" s="12" t="s">
        <v>12</v>
      </c>
      <c r="D266" s="16">
        <v>0.0789572063492064</v>
      </c>
      <c r="E266" s="15">
        <f>D266*100</f>
        <v>7.89572063492064</v>
      </c>
      <c r="F266" s="13">
        <f>G266*100</f>
        <v>36.82</v>
      </c>
      <c r="G266" s="16">
        <v>0.3682</v>
      </c>
      <c r="H266" s="12" t="str">
        <f>_xlfn.IFS(D266&lt;30%,"轻载",80%&lt;D266&lt;100%,"重载",D266&gt;100%,"过载")</f>
        <v>轻载</v>
      </c>
      <c r="I266" s="44">
        <f>(L266-L266*D266)*0.9</f>
        <v>261.115632</v>
      </c>
      <c r="J266" s="12" t="str">
        <f>IF(H266="过载","是","否")</f>
        <v>否</v>
      </c>
      <c r="K266" s="45" t="s">
        <v>183</v>
      </c>
      <c r="L266" s="47">
        <v>315</v>
      </c>
    </row>
    <row r="267" s="1" customFormat="1" ht="27" spans="1:12">
      <c r="A267" s="10">
        <v>265</v>
      </c>
      <c r="B267" s="20" t="s">
        <v>294</v>
      </c>
      <c r="C267" s="12" t="s">
        <v>12</v>
      </c>
      <c r="D267" s="16">
        <v>0.265023492063492</v>
      </c>
      <c r="E267" s="15">
        <f>D267*100</f>
        <v>26.5023492063492</v>
      </c>
      <c r="F267" s="13">
        <f>G267*100</f>
        <v>47.93</v>
      </c>
      <c r="G267" s="16">
        <v>0.4793</v>
      </c>
      <c r="H267" s="12" t="s">
        <v>26</v>
      </c>
      <c r="I267" s="44">
        <f>(L267-L267*D267)*0.9</f>
        <v>208.36584</v>
      </c>
      <c r="J267" s="12" t="str">
        <f>IF(H267="过载","是","否")</f>
        <v>否</v>
      </c>
      <c r="K267" s="45" t="s">
        <v>183</v>
      </c>
      <c r="L267" s="47">
        <v>315</v>
      </c>
    </row>
    <row r="268" s="1" customFormat="1" ht="27" spans="1:12">
      <c r="A268" s="10">
        <v>266</v>
      </c>
      <c r="B268" s="20" t="s">
        <v>295</v>
      </c>
      <c r="C268" s="12" t="s">
        <v>12</v>
      </c>
      <c r="D268" s="16">
        <v>0.0183</v>
      </c>
      <c r="E268" s="13">
        <f>D268*100</f>
        <v>1.83</v>
      </c>
      <c r="F268" s="13">
        <f>G268*100</f>
        <v>5.26</v>
      </c>
      <c r="G268" s="16">
        <v>0.0526</v>
      </c>
      <c r="H268" s="12" t="str">
        <f>_xlfn.IFS(D268&lt;30%,"轻载",80%&lt;D268&lt;100%,"重载",D268&gt;100%,"过载")</f>
        <v>轻载</v>
      </c>
      <c r="I268" s="44">
        <f>(L268-L268*D268)*0.9</f>
        <v>706.824</v>
      </c>
      <c r="J268" s="12" t="str">
        <f>IF(H268="过载","是","否")</f>
        <v>否</v>
      </c>
      <c r="K268" s="45" t="s">
        <v>244</v>
      </c>
      <c r="L268" s="47">
        <v>800</v>
      </c>
    </row>
    <row r="269" s="1" customFormat="1" ht="27" spans="1:12">
      <c r="A269" s="10">
        <v>267</v>
      </c>
      <c r="B269" s="20" t="s">
        <v>296</v>
      </c>
      <c r="C269" s="12" t="s">
        <v>12</v>
      </c>
      <c r="D269" s="21">
        <v>0.2118</v>
      </c>
      <c r="E269" s="13">
        <f>D269*100</f>
        <v>21.18</v>
      </c>
      <c r="F269" s="13">
        <f>G269*100</f>
        <v>60.48</v>
      </c>
      <c r="G269" s="21">
        <v>0.6048</v>
      </c>
      <c r="H269" s="12" t="s">
        <v>26</v>
      </c>
      <c r="I269" s="44">
        <f>(L269-L269*D269)*0.9</f>
        <v>141.876</v>
      </c>
      <c r="J269" s="12" t="str">
        <f>IF(H269="过载","是","否")</f>
        <v>否</v>
      </c>
      <c r="K269" s="45" t="s">
        <v>183</v>
      </c>
      <c r="L269" s="47">
        <v>200</v>
      </c>
    </row>
    <row r="270" s="1" customFormat="1" ht="40.5" spans="1:12">
      <c r="A270" s="10">
        <v>268</v>
      </c>
      <c r="B270" s="20" t="s">
        <v>297</v>
      </c>
      <c r="C270" s="12" t="s">
        <v>12</v>
      </c>
      <c r="D270" s="21">
        <v>0.2996</v>
      </c>
      <c r="E270" s="13">
        <f>D270*100</f>
        <v>29.96</v>
      </c>
      <c r="F270" s="13">
        <f>G270*100</f>
        <v>66.49</v>
      </c>
      <c r="G270" s="21">
        <v>0.6649</v>
      </c>
      <c r="H270" s="12" t="s">
        <v>26</v>
      </c>
      <c r="I270" s="44">
        <f>(L270-L270*D270)*0.9</f>
        <v>198.5634</v>
      </c>
      <c r="J270" s="12" t="str">
        <f>IF(H270="过载","是","否")</f>
        <v>否</v>
      </c>
      <c r="K270" s="45" t="s">
        <v>186</v>
      </c>
      <c r="L270" s="47">
        <v>315</v>
      </c>
    </row>
    <row r="271" s="1" customFormat="1" ht="27" spans="1:12">
      <c r="A271" s="10">
        <v>269</v>
      </c>
      <c r="B271" s="20" t="s">
        <v>298</v>
      </c>
      <c r="C271" s="12" t="s">
        <v>12</v>
      </c>
      <c r="D271" s="21">
        <v>0.1037</v>
      </c>
      <c r="E271" s="13">
        <f>D271*100</f>
        <v>10.37</v>
      </c>
      <c r="F271" s="13">
        <f>G271*100</f>
        <v>21.55</v>
      </c>
      <c r="G271" s="21">
        <v>0.2155</v>
      </c>
      <c r="H271" s="12" t="str">
        <f>_xlfn.IFS(D271&lt;30%,"轻载",80%&lt;D271&lt;100%,"重载",D271&gt;100%,"过载")</f>
        <v>轻载</v>
      </c>
      <c r="I271" s="44">
        <f>(L271-L271*D271)*0.9</f>
        <v>254.10105</v>
      </c>
      <c r="J271" s="12" t="str">
        <f>IF(H271="过载","是","否")</f>
        <v>否</v>
      </c>
      <c r="K271" s="45" t="s">
        <v>244</v>
      </c>
      <c r="L271" s="47">
        <v>315</v>
      </c>
    </row>
    <row r="272" s="1" customFormat="1" ht="27" spans="1:12">
      <c r="A272" s="10">
        <v>270</v>
      </c>
      <c r="B272" s="20" t="s">
        <v>299</v>
      </c>
      <c r="C272" s="12" t="s">
        <v>12</v>
      </c>
      <c r="D272" s="21">
        <v>0.2936</v>
      </c>
      <c r="E272" s="13">
        <f>D272*100</f>
        <v>29.36</v>
      </c>
      <c r="F272" s="13">
        <f>G272*100</f>
        <v>57.58</v>
      </c>
      <c r="G272" s="21">
        <v>0.5758</v>
      </c>
      <c r="H272" s="12" t="s">
        <v>26</v>
      </c>
      <c r="I272" s="44">
        <f>(L272-L272*D272)*0.9</f>
        <v>200.2644</v>
      </c>
      <c r="J272" s="12" t="str">
        <f>IF(H272="过载","是","否")</f>
        <v>否</v>
      </c>
      <c r="K272" s="45" t="s">
        <v>244</v>
      </c>
      <c r="L272" s="55">
        <v>315</v>
      </c>
    </row>
    <row r="273" s="1" customFormat="1" ht="27" spans="1:12">
      <c r="A273" s="10">
        <v>271</v>
      </c>
      <c r="B273" s="20" t="s">
        <v>300</v>
      </c>
      <c r="C273" s="12" t="s">
        <v>12</v>
      </c>
      <c r="D273" s="21">
        <v>0.115026793650794</v>
      </c>
      <c r="E273" s="15">
        <f>D273*100</f>
        <v>11.5026793650794</v>
      </c>
      <c r="F273" s="13">
        <f>G273*100</f>
        <v>42.38</v>
      </c>
      <c r="G273" s="23">
        <v>0.4238</v>
      </c>
      <c r="H273" s="12" t="str">
        <f>_xlfn.IFS(D273&lt;30%,"轻载",80%&lt;D273&lt;100%,"重载",D273&gt;100%,"过载")</f>
        <v>轻载</v>
      </c>
      <c r="I273" s="44">
        <f>(L273-L273*D273)*0.9</f>
        <v>250.889904</v>
      </c>
      <c r="J273" s="12" t="str">
        <f>IF(H273="过载","是","否")</f>
        <v>否</v>
      </c>
      <c r="K273" s="45" t="s">
        <v>186</v>
      </c>
      <c r="L273" s="47">
        <v>315</v>
      </c>
    </row>
    <row r="274" s="1" customFormat="1" ht="27" spans="1:12">
      <c r="A274" s="10">
        <v>272</v>
      </c>
      <c r="B274" s="20" t="s">
        <v>301</v>
      </c>
      <c r="C274" s="12" t="s">
        <v>12</v>
      </c>
      <c r="D274" s="21">
        <v>0.0752182857142857</v>
      </c>
      <c r="E274" s="15">
        <f>D274*100</f>
        <v>7.52182857142857</v>
      </c>
      <c r="F274" s="13">
        <f>G274*100</f>
        <v>41.07</v>
      </c>
      <c r="G274" s="16">
        <v>0.4107</v>
      </c>
      <c r="H274" s="12" t="str">
        <f>_xlfn.IFS(D274&lt;30%,"轻载",80%&lt;D274&lt;100%,"重载",D274&gt;100%,"过载")</f>
        <v>轻载</v>
      </c>
      <c r="I274" s="44">
        <f>(L274-L274*D274)*0.9</f>
        <v>262.175616</v>
      </c>
      <c r="J274" s="12" t="str">
        <f>IF(H274="过载","是","否")</f>
        <v>否</v>
      </c>
      <c r="K274" s="45" t="s">
        <v>244</v>
      </c>
      <c r="L274" s="47">
        <v>315</v>
      </c>
    </row>
    <row r="275" s="1" customFormat="1" ht="27" spans="1:12">
      <c r="A275" s="10">
        <v>273</v>
      </c>
      <c r="B275" s="20" t="s">
        <v>302</v>
      </c>
      <c r="C275" s="12" t="s">
        <v>12</v>
      </c>
      <c r="D275" s="21">
        <v>0.116612096</v>
      </c>
      <c r="E275" s="15">
        <f>D275*100</f>
        <v>11.6612096</v>
      </c>
      <c r="F275" s="13">
        <f>G275*100</f>
        <v>18.84</v>
      </c>
      <c r="G275" s="16">
        <v>0.1884</v>
      </c>
      <c r="H275" s="12" t="str">
        <f>_xlfn.IFS(D275&lt;30%,"轻载",80%&lt;D275&lt;100%,"重载",D275&gt;100%,"过载")</f>
        <v>轻载</v>
      </c>
      <c r="I275" s="44">
        <f>(L275-L275*D275)*0.9</f>
        <v>198.7622784</v>
      </c>
      <c r="J275" s="12" t="str">
        <f>IF(H275="过载","是","否")</f>
        <v>否</v>
      </c>
      <c r="K275" s="45" t="s">
        <v>186</v>
      </c>
      <c r="L275" s="47">
        <v>250</v>
      </c>
    </row>
    <row r="276" s="1" customFormat="1" ht="27" spans="1:12">
      <c r="A276" s="10">
        <v>274</v>
      </c>
      <c r="B276" s="20" t="s">
        <v>303</v>
      </c>
      <c r="C276" s="12" t="s">
        <v>12</v>
      </c>
      <c r="D276" s="21">
        <v>0.129982476190476</v>
      </c>
      <c r="E276" s="15">
        <f>D276*100</f>
        <v>12.9982476190476</v>
      </c>
      <c r="F276" s="13">
        <f>G276*100</f>
        <v>43.01</v>
      </c>
      <c r="G276" s="16">
        <v>0.4301</v>
      </c>
      <c r="H276" s="12" t="str">
        <f>_xlfn.IFS(D276&lt;30%,"轻载",80%&lt;D276&lt;100%,"重载",D276&gt;100%,"过载")</f>
        <v>轻载</v>
      </c>
      <c r="I276" s="44">
        <f>(L276-L276*D276)*0.9</f>
        <v>246.649968</v>
      </c>
      <c r="J276" s="12" t="str">
        <f>IF(H276="过载","是","否")</f>
        <v>否</v>
      </c>
      <c r="K276" s="45" t="s">
        <v>244</v>
      </c>
      <c r="L276" s="47">
        <v>315</v>
      </c>
    </row>
    <row r="277" s="1" customFormat="1" ht="27" spans="1:13">
      <c r="A277" s="10">
        <v>275</v>
      </c>
      <c r="B277" s="20" t="s">
        <v>304</v>
      </c>
      <c r="C277" s="12" t="s">
        <v>12</v>
      </c>
      <c r="D277" s="21">
        <v>0.0980916825396825</v>
      </c>
      <c r="E277" s="31">
        <v>9.81</v>
      </c>
      <c r="F277" s="31">
        <v>28.07</v>
      </c>
      <c r="G277" s="19">
        <v>0.2807</v>
      </c>
      <c r="H277" s="12" t="s">
        <v>26</v>
      </c>
      <c r="I277" s="44">
        <f>(L277-L277*M277)*0.9</f>
        <v>255.68865</v>
      </c>
      <c r="J277" s="12" t="str">
        <f>IF(H277="过载","是","否")</f>
        <v>否</v>
      </c>
      <c r="K277" s="45" t="s">
        <v>244</v>
      </c>
      <c r="L277" s="47">
        <v>315</v>
      </c>
      <c r="M277" s="1">
        <f>E277/100</f>
        <v>0.0981</v>
      </c>
    </row>
    <row r="278" s="1" customFormat="1" ht="27" spans="1:12">
      <c r="A278" s="10">
        <v>276</v>
      </c>
      <c r="B278" s="20" t="s">
        <v>305</v>
      </c>
      <c r="C278" s="12" t="s">
        <v>12</v>
      </c>
      <c r="D278" s="21">
        <v>0.1165</v>
      </c>
      <c r="E278" s="13">
        <f>D278*100</f>
        <v>11.65</v>
      </c>
      <c r="F278" s="13">
        <f>G278*100</f>
        <v>25.71</v>
      </c>
      <c r="G278" s="21">
        <v>0.2571</v>
      </c>
      <c r="H278" s="12" t="str">
        <f>_xlfn.IFS(D278&lt;30%,"轻载",80%&lt;D278&lt;100%,"重载",D278&gt;100%,"过载")</f>
        <v>轻载</v>
      </c>
      <c r="I278" s="44">
        <f>(L278-L278*D278)*0.9</f>
        <v>318.06</v>
      </c>
      <c r="J278" s="12" t="str">
        <f>IF(H278="过载","是","否")</f>
        <v>否</v>
      </c>
      <c r="K278" s="45" t="s">
        <v>186</v>
      </c>
      <c r="L278" s="47">
        <v>400</v>
      </c>
    </row>
    <row r="279" s="1" customFormat="1" ht="27" spans="1:12">
      <c r="A279" s="10">
        <v>277</v>
      </c>
      <c r="B279" s="20" t="s">
        <v>306</v>
      </c>
      <c r="C279" s="12" t="s">
        <v>12</v>
      </c>
      <c r="D279" s="21">
        <v>0.3619</v>
      </c>
      <c r="E279" s="13">
        <f>D279*100</f>
        <v>36.19</v>
      </c>
      <c r="F279" s="13">
        <f>G279*100</f>
        <v>72.53</v>
      </c>
      <c r="G279" s="21">
        <v>0.7253</v>
      </c>
      <c r="H279" s="12" t="s">
        <v>28</v>
      </c>
      <c r="I279" s="44">
        <f>(L279-L279*D279)*0.9</f>
        <v>180.90135</v>
      </c>
      <c r="J279" s="12" t="str">
        <f>IF(H279="过载","是","否")</f>
        <v>否</v>
      </c>
      <c r="K279" s="45" t="s">
        <v>186</v>
      </c>
      <c r="L279" s="47">
        <v>315</v>
      </c>
    </row>
    <row r="280" s="1" customFormat="1" ht="27" spans="1:12">
      <c r="A280" s="10">
        <v>278</v>
      </c>
      <c r="B280" s="20" t="s">
        <v>307</v>
      </c>
      <c r="C280" s="12" t="s">
        <v>12</v>
      </c>
      <c r="D280" s="21">
        <v>0.124371456</v>
      </c>
      <c r="E280" s="15">
        <f>D280*100</f>
        <v>12.4371456</v>
      </c>
      <c r="F280" s="13">
        <f>G280*100</f>
        <v>46.95</v>
      </c>
      <c r="G280" s="16">
        <v>0.4695</v>
      </c>
      <c r="H280" s="12" t="str">
        <f>_xlfn.IFS(D280&lt;30%,"轻载",80%&lt;D280&lt;100%,"重载",D280&gt;100%,"过载")</f>
        <v>轻载</v>
      </c>
      <c r="I280" s="44">
        <f>(L280-L280*D280)*0.9</f>
        <v>394.0328448</v>
      </c>
      <c r="J280" s="12" t="str">
        <f>IF(H280="过载","是","否")</f>
        <v>否</v>
      </c>
      <c r="K280" s="45" t="s">
        <v>186</v>
      </c>
      <c r="L280" s="47">
        <v>500</v>
      </c>
    </row>
    <row r="281" s="1" customFormat="1" ht="27" spans="1:12">
      <c r="A281" s="10">
        <v>279</v>
      </c>
      <c r="B281" s="20" t="s">
        <v>308</v>
      </c>
      <c r="C281" s="12" t="s">
        <v>12</v>
      </c>
      <c r="D281" s="21">
        <v>0.09373584</v>
      </c>
      <c r="E281" s="15">
        <f>D281*100</f>
        <v>9.373584</v>
      </c>
      <c r="F281" s="13">
        <f>G281*100</f>
        <v>41.05</v>
      </c>
      <c r="G281" s="16">
        <v>0.4105</v>
      </c>
      <c r="H281" s="12" t="str">
        <f>_xlfn.IFS(D281&lt;30%,"轻载",80%&lt;D281&lt;100%,"重载",D281&gt;100%,"过载")</f>
        <v>轻载</v>
      </c>
      <c r="I281" s="44">
        <f>(L281-L281*D281)*0.9</f>
        <v>407.818872</v>
      </c>
      <c r="J281" s="12" t="str">
        <f>IF(H281="过载","是","否")</f>
        <v>否</v>
      </c>
      <c r="K281" s="45" t="s">
        <v>186</v>
      </c>
      <c r="L281" s="47">
        <v>500</v>
      </c>
    </row>
    <row r="282" s="1" customFormat="1" ht="27" spans="1:12">
      <c r="A282" s="10">
        <v>280</v>
      </c>
      <c r="B282" s="20" t="s">
        <v>309</v>
      </c>
      <c r="C282" s="12" t="s">
        <v>12</v>
      </c>
      <c r="D282" s="21">
        <v>0.3706</v>
      </c>
      <c r="E282" s="13">
        <f>D282*100</f>
        <v>37.06</v>
      </c>
      <c r="F282" s="13">
        <f>G282*100</f>
        <v>66.1</v>
      </c>
      <c r="G282" s="21">
        <v>0.661</v>
      </c>
      <c r="H282" s="12" t="s">
        <v>28</v>
      </c>
      <c r="I282" s="44">
        <f>(L282-L282*D282)*0.9</f>
        <v>113.292</v>
      </c>
      <c r="J282" s="12" t="str">
        <f>IF(H282="过载","是","否")</f>
        <v>否</v>
      </c>
      <c r="K282" s="45" t="s">
        <v>186</v>
      </c>
      <c r="L282" s="47">
        <v>200</v>
      </c>
    </row>
    <row r="283" s="1" customFormat="1" ht="27" spans="1:12">
      <c r="A283" s="10">
        <v>281</v>
      </c>
      <c r="B283" s="20" t="s">
        <v>310</v>
      </c>
      <c r="C283" s="12" t="s">
        <v>12</v>
      </c>
      <c r="D283" s="21">
        <v>0.0833</v>
      </c>
      <c r="E283" s="13">
        <f>D283*100</f>
        <v>8.33</v>
      </c>
      <c r="F283" s="13">
        <f>G283*100</f>
        <v>18.08</v>
      </c>
      <c r="G283" s="21">
        <v>0.1808</v>
      </c>
      <c r="H283" s="12" t="str">
        <f>_xlfn.IFS(D283&lt;30%,"轻载",80%&lt;D283&lt;100%,"重载",D283&gt;100%,"过载")</f>
        <v>轻载</v>
      </c>
      <c r="I283" s="44">
        <f>(L283-L283*D283)*0.9</f>
        <v>165.006</v>
      </c>
      <c r="J283" s="12" t="str">
        <f>IF(H283="过载","是","否")</f>
        <v>否</v>
      </c>
      <c r="K283" s="45" t="s">
        <v>186</v>
      </c>
      <c r="L283" s="47">
        <v>200</v>
      </c>
    </row>
    <row r="284" s="1" customFormat="1" ht="27" spans="1:12">
      <c r="A284" s="10">
        <v>282</v>
      </c>
      <c r="B284" s="20" t="s">
        <v>311</v>
      </c>
      <c r="C284" s="12" t="s">
        <v>12</v>
      </c>
      <c r="D284" s="21">
        <v>0.0637815873015873</v>
      </c>
      <c r="E284" s="15">
        <f>D284*100</f>
        <v>6.37815873015873</v>
      </c>
      <c r="F284" s="13">
        <f>G284*100</f>
        <v>26.54</v>
      </c>
      <c r="G284" s="23">
        <v>0.2654</v>
      </c>
      <c r="H284" s="12" t="str">
        <f>_xlfn.IFS(D284&lt;30%,"轻载",80%&lt;D284&lt;100%,"重载",D284&gt;100%,"过载")</f>
        <v>轻载</v>
      </c>
      <c r="I284" s="44">
        <f>(L284-L284*D284)*0.9</f>
        <v>265.41792</v>
      </c>
      <c r="J284" s="12" t="str">
        <f>IF(H284="过载","是","否")</f>
        <v>否</v>
      </c>
      <c r="K284" s="45" t="s">
        <v>312</v>
      </c>
      <c r="L284" s="47">
        <v>315</v>
      </c>
    </row>
    <row r="285" s="1" customFormat="1" ht="40.5" spans="1:12">
      <c r="A285" s="10">
        <v>283</v>
      </c>
      <c r="B285" s="20" t="s">
        <v>313</v>
      </c>
      <c r="C285" s="12" t="s">
        <v>12</v>
      </c>
      <c r="D285" s="21">
        <v>0.0184458</v>
      </c>
      <c r="E285" s="15">
        <f>D285*100</f>
        <v>1.84458</v>
      </c>
      <c r="F285" s="13">
        <f>G285*100</f>
        <v>8.31</v>
      </c>
      <c r="G285" s="16">
        <v>0.0831</v>
      </c>
      <c r="H285" s="12" t="str">
        <f>_xlfn.IFS(D285&lt;30%,"轻载",80%&lt;D285&lt;100%,"重载",D285&gt;100%,"过载")</f>
        <v>轻载</v>
      </c>
      <c r="I285" s="44">
        <f>(L285-L285*D285)*0.9</f>
        <v>706.719024</v>
      </c>
      <c r="J285" s="12" t="str">
        <f>IF(H285="过载","是","否")</f>
        <v>否</v>
      </c>
      <c r="K285" s="45" t="s">
        <v>229</v>
      </c>
      <c r="L285" s="47">
        <v>800</v>
      </c>
    </row>
    <row r="286" s="1" customFormat="1" ht="40.5" spans="1:12">
      <c r="A286" s="10">
        <v>284</v>
      </c>
      <c r="B286" s="20" t="s">
        <v>314</v>
      </c>
      <c r="C286" s="12" t="s">
        <v>12</v>
      </c>
      <c r="D286" s="35">
        <v>0.023489219047619</v>
      </c>
      <c r="E286" s="15">
        <f>D286*100</f>
        <v>2.3489219047619</v>
      </c>
      <c r="F286" s="13">
        <f>G286*100</f>
        <v>11.4</v>
      </c>
      <c r="G286" s="32">
        <v>0.114</v>
      </c>
      <c r="H286" s="12" t="str">
        <f>_xlfn.IFS(D286&lt;30%,"轻载",80%&lt;D286&lt;100%,"重载",D286&gt;100%,"过载")</f>
        <v>轻载</v>
      </c>
      <c r="I286" s="44">
        <f>(L286-L286*D286)*0.9</f>
        <v>553.6816128</v>
      </c>
      <c r="J286" s="12" t="str">
        <f>IF(H286="过载","是","否")</f>
        <v>否</v>
      </c>
      <c r="K286" s="45" t="s">
        <v>229</v>
      </c>
      <c r="L286" s="47">
        <v>630</v>
      </c>
    </row>
    <row r="287" s="1" customFormat="1" ht="40.5" spans="1:12">
      <c r="A287" s="10">
        <v>285</v>
      </c>
      <c r="B287" s="20" t="s">
        <v>315</v>
      </c>
      <c r="C287" s="12" t="s">
        <v>12</v>
      </c>
      <c r="D287" s="21">
        <v>0.01995264</v>
      </c>
      <c r="E287" s="15">
        <f>D287*100</f>
        <v>1.995264</v>
      </c>
      <c r="F287" s="13">
        <f>G287*100</f>
        <v>6.1</v>
      </c>
      <c r="G287" s="16">
        <v>0.061</v>
      </c>
      <c r="H287" s="12" t="str">
        <f>_xlfn.IFS(D287&lt;30%,"轻载",80%&lt;D287&lt;100%,"重载",D287&gt;100%,"过载")</f>
        <v>轻载</v>
      </c>
      <c r="I287" s="44">
        <f>(L287-L287*D287)*0.9</f>
        <v>882.042624</v>
      </c>
      <c r="J287" s="12" t="str">
        <f>IF(H287="过载","是","否")</f>
        <v>否</v>
      </c>
      <c r="K287" s="45" t="s">
        <v>186</v>
      </c>
      <c r="L287" s="47">
        <v>1000</v>
      </c>
    </row>
    <row r="288" s="1" customFormat="1" ht="40.5" spans="1:12">
      <c r="A288" s="10">
        <v>286</v>
      </c>
      <c r="B288" s="20" t="s">
        <v>316</v>
      </c>
      <c r="C288" s="12" t="s">
        <v>12</v>
      </c>
      <c r="D288" s="21">
        <v>0.05549328</v>
      </c>
      <c r="E288" s="15">
        <f>D288*100</f>
        <v>5.549328</v>
      </c>
      <c r="F288" s="13">
        <f>G288*100</f>
        <v>10.67</v>
      </c>
      <c r="G288" s="16">
        <v>0.1067</v>
      </c>
      <c r="H288" s="12" t="str">
        <f>_xlfn.IFS(D288&lt;30%,"轻载",80%&lt;D288&lt;100%,"重载",D288&gt;100%,"过载")</f>
        <v>轻载</v>
      </c>
      <c r="I288" s="44">
        <f>(L288-L288*D288)*0.9</f>
        <v>680.0448384</v>
      </c>
      <c r="J288" s="12" t="str">
        <f>IF(H288="过载","是","否")</f>
        <v>否</v>
      </c>
      <c r="K288" s="45" t="s">
        <v>312</v>
      </c>
      <c r="L288" s="47">
        <v>800</v>
      </c>
    </row>
    <row r="289" s="1" customFormat="1" ht="40.5" spans="1:12">
      <c r="A289" s="10">
        <v>287</v>
      </c>
      <c r="B289" s="20" t="s">
        <v>317</v>
      </c>
      <c r="C289" s="12" t="s">
        <v>12</v>
      </c>
      <c r="D289" s="21">
        <v>0.0246328888888889</v>
      </c>
      <c r="E289" s="15">
        <f>D289*100</f>
        <v>2.46328888888889</v>
      </c>
      <c r="F289" s="13">
        <f>G289*100</f>
        <v>7.22</v>
      </c>
      <c r="G289" s="16">
        <v>0.0722</v>
      </c>
      <c r="H289" s="12" t="str">
        <f>_xlfn.IFS(D289&lt;30%,"轻载",80%&lt;D289&lt;100%,"重载",D289&gt;100%,"过载")</f>
        <v>轻载</v>
      </c>
      <c r="I289" s="44">
        <f>(L289-L289*D289)*0.9</f>
        <v>553.033152</v>
      </c>
      <c r="J289" s="12" t="str">
        <f>IF(H289="过载","是","否")</f>
        <v>否</v>
      </c>
      <c r="K289" s="45" t="s">
        <v>312</v>
      </c>
      <c r="L289" s="47">
        <v>630</v>
      </c>
    </row>
    <row r="290" s="1" customFormat="1" ht="40.5" spans="1:12">
      <c r="A290" s="10">
        <v>288</v>
      </c>
      <c r="B290" s="20" t="s">
        <v>318</v>
      </c>
      <c r="C290" s="12" t="s">
        <v>12</v>
      </c>
      <c r="D290" s="21">
        <v>0.03928176</v>
      </c>
      <c r="E290" s="15">
        <f>D290*100</f>
        <v>3.928176</v>
      </c>
      <c r="F290" s="13">
        <f>G290*100</f>
        <v>5.4</v>
      </c>
      <c r="G290" s="16">
        <v>0.054</v>
      </c>
      <c r="H290" s="12" t="str">
        <f>_xlfn.IFS(D290&lt;30%,"轻载",80%&lt;D290&lt;100%,"重载",D290&gt;100%,"过载")</f>
        <v>轻载</v>
      </c>
      <c r="I290" s="44">
        <f>(L290-L290*D290)*0.9</f>
        <v>691.7171328</v>
      </c>
      <c r="J290" s="12" t="str">
        <f>IF(H290="过载","是","否")</f>
        <v>否</v>
      </c>
      <c r="K290" s="45" t="s">
        <v>312</v>
      </c>
      <c r="L290" s="47">
        <v>800</v>
      </c>
    </row>
    <row r="291" s="1" customFormat="1" ht="40.5" spans="1:12">
      <c r="A291" s="10">
        <v>289</v>
      </c>
      <c r="B291" s="20" t="s">
        <v>319</v>
      </c>
      <c r="C291" s="12" t="s">
        <v>12</v>
      </c>
      <c r="D291" s="21">
        <v>0.02473296</v>
      </c>
      <c r="E291" s="15">
        <f>D291*100</f>
        <v>2.473296</v>
      </c>
      <c r="F291" s="13">
        <f>G291*100</f>
        <v>7.72</v>
      </c>
      <c r="G291" s="16">
        <v>0.0772</v>
      </c>
      <c r="H291" s="12" t="str">
        <f>_xlfn.IFS(D291&lt;30%,"轻载",80%&lt;D291&lt;100%,"重载",D291&gt;100%,"过载")</f>
        <v>轻载</v>
      </c>
      <c r="I291" s="44">
        <f>(L291-L291*D291)*0.9</f>
        <v>702.1922688</v>
      </c>
      <c r="J291" s="12" t="str">
        <f>IF(H291="过载","是","否")</f>
        <v>否</v>
      </c>
      <c r="K291" s="45" t="s">
        <v>312</v>
      </c>
      <c r="L291" s="47">
        <v>800</v>
      </c>
    </row>
    <row r="292" s="1" customFormat="1" ht="40.5" spans="1:12">
      <c r="A292" s="10">
        <v>290</v>
      </c>
      <c r="B292" s="20" t="s">
        <v>320</v>
      </c>
      <c r="C292" s="12" t="s">
        <v>12</v>
      </c>
      <c r="D292" s="21">
        <v>0.04842672</v>
      </c>
      <c r="E292" s="15">
        <f>D292*100</f>
        <v>4.842672</v>
      </c>
      <c r="F292" s="13">
        <f>G292*100</f>
        <v>14.88</v>
      </c>
      <c r="G292" s="16">
        <v>0.1488</v>
      </c>
      <c r="H292" s="12" t="str">
        <f>_xlfn.IFS(D292&lt;30%,"轻载",80%&lt;D292&lt;100%,"重载",D292&gt;100%,"过载")</f>
        <v>轻载</v>
      </c>
      <c r="I292" s="44">
        <f>(L292-L292*D292)*0.9</f>
        <v>685.1327616</v>
      </c>
      <c r="J292" s="12" t="str">
        <f>IF(H292="过载","是","否")</f>
        <v>否</v>
      </c>
      <c r="K292" s="45" t="s">
        <v>312</v>
      </c>
      <c r="L292" s="47">
        <v>800</v>
      </c>
    </row>
    <row r="293" s="1" customFormat="1" ht="40.5" spans="1:12">
      <c r="A293" s="10">
        <v>291</v>
      </c>
      <c r="B293" s="20" t="s">
        <v>321</v>
      </c>
      <c r="C293" s="12" t="s">
        <v>12</v>
      </c>
      <c r="D293" s="21">
        <v>0.03512496</v>
      </c>
      <c r="E293" s="15">
        <f>D293*100</f>
        <v>3.512496</v>
      </c>
      <c r="F293" s="13">
        <f>G293*100</f>
        <v>9.46</v>
      </c>
      <c r="G293" s="16">
        <v>0.0946</v>
      </c>
      <c r="H293" s="12" t="str">
        <f>_xlfn.IFS(D293&lt;30%,"轻载",80%&lt;D293&lt;100%,"重载",D293&gt;100%,"过载")</f>
        <v>轻载</v>
      </c>
      <c r="I293" s="44">
        <f>(L293-L293*D293)*0.9</f>
        <v>694.7100288</v>
      </c>
      <c r="J293" s="12" t="str">
        <f>IF(H293="过载","是","否")</f>
        <v>否</v>
      </c>
      <c r="K293" s="45" t="s">
        <v>312</v>
      </c>
      <c r="L293" s="47">
        <v>800</v>
      </c>
    </row>
    <row r="294" s="1" customFormat="1" ht="40.5" spans="1:12">
      <c r="A294" s="10">
        <v>292</v>
      </c>
      <c r="B294" s="20" t="s">
        <v>322</v>
      </c>
      <c r="C294" s="12" t="s">
        <v>12</v>
      </c>
      <c r="D294" s="32">
        <v>0.036</v>
      </c>
      <c r="E294" s="13">
        <f>D294*100</f>
        <v>3.6</v>
      </c>
      <c r="F294" s="13">
        <f>G294*100</f>
        <v>8.19</v>
      </c>
      <c r="G294" s="53">
        <v>0.0819</v>
      </c>
      <c r="H294" s="12" t="str">
        <f>_xlfn.IFS(D294&lt;30%,"轻载",80%&lt;D294&lt;100%,"重载",D294&gt;100%,"过载")</f>
        <v>轻载</v>
      </c>
      <c r="I294" s="44">
        <f>(L294-L294*D294)*0.9</f>
        <v>694.08</v>
      </c>
      <c r="J294" s="12" t="str">
        <f>IF(H294="过载","是","否")</f>
        <v>否</v>
      </c>
      <c r="K294" s="45" t="s">
        <v>312</v>
      </c>
      <c r="L294" s="47">
        <v>800</v>
      </c>
    </row>
    <row r="295" s="1" customFormat="1" ht="27" spans="1:12">
      <c r="A295" s="10">
        <v>293</v>
      </c>
      <c r="B295" s="20" t="s">
        <v>323</v>
      </c>
      <c r="C295" s="12" t="s">
        <v>12</v>
      </c>
      <c r="D295" s="21">
        <v>0.1614</v>
      </c>
      <c r="E295" s="13">
        <f>D295*100</f>
        <v>16.14</v>
      </c>
      <c r="F295" s="13">
        <f>G295*100</f>
        <v>37.58</v>
      </c>
      <c r="G295" s="21">
        <v>0.3758</v>
      </c>
      <c r="H295" s="12" t="str">
        <f>_xlfn.IFS(D295&lt;30%,"轻载",80%&lt;D295&lt;100%,"重载",D295&gt;100%,"过载")</f>
        <v>轻载</v>
      </c>
      <c r="I295" s="44">
        <f>(L295-L295*D295)*0.9</f>
        <v>237.7431</v>
      </c>
      <c r="J295" s="12" t="str">
        <f>IF(H295="过载","是","否")</f>
        <v>否</v>
      </c>
      <c r="K295" s="45" t="s">
        <v>312</v>
      </c>
      <c r="L295" s="47">
        <v>315</v>
      </c>
    </row>
    <row r="296" s="1" customFormat="1" ht="27" spans="1:12">
      <c r="A296" s="10">
        <v>294</v>
      </c>
      <c r="B296" s="20" t="s">
        <v>324</v>
      </c>
      <c r="C296" s="12" t="s">
        <v>12</v>
      </c>
      <c r="D296" s="21">
        <v>0.0536645079365079</v>
      </c>
      <c r="E296" s="15">
        <f>D296*100</f>
        <v>5.36645079365079</v>
      </c>
      <c r="F296" s="13">
        <f>G296*100</f>
        <v>14.29</v>
      </c>
      <c r="G296" s="16">
        <v>0.1429</v>
      </c>
      <c r="H296" s="12" t="str">
        <f>_xlfn.IFS(D296&lt;30%,"轻载",80%&lt;D296&lt;100%,"重载",D296&gt;100%,"过载")</f>
        <v>轻载</v>
      </c>
      <c r="I296" s="44">
        <f>(L296-L296*D296)*0.9</f>
        <v>268.286112</v>
      </c>
      <c r="J296" s="12" t="str">
        <f>IF(H296="过载","是","否")</f>
        <v>否</v>
      </c>
      <c r="K296" s="45" t="s">
        <v>312</v>
      </c>
      <c r="L296" s="47">
        <v>315</v>
      </c>
    </row>
    <row r="297" s="1" customFormat="1" ht="40.5" spans="1:12">
      <c r="A297" s="10">
        <v>295</v>
      </c>
      <c r="B297" s="20" t="s">
        <v>325</v>
      </c>
      <c r="C297" s="12" t="s">
        <v>12</v>
      </c>
      <c r="D297" s="21">
        <v>0.036372</v>
      </c>
      <c r="E297" s="15">
        <f>D297*100</f>
        <v>3.6372</v>
      </c>
      <c r="F297" s="13">
        <f>G297*100</f>
        <v>9.64</v>
      </c>
      <c r="G297" s="16">
        <v>0.0964</v>
      </c>
      <c r="H297" s="12" t="str">
        <f>_xlfn.IFS(D297&lt;30%,"轻载",80%&lt;D297&lt;100%,"重载",D297&gt;100%,"过载")</f>
        <v>轻载</v>
      </c>
      <c r="I297" s="44">
        <f>(L297-L297*D297)*0.9</f>
        <v>693.81216</v>
      </c>
      <c r="J297" s="12" t="str">
        <f>IF(H297="过载","是","否")</f>
        <v>否</v>
      </c>
      <c r="K297" s="45" t="s">
        <v>229</v>
      </c>
      <c r="L297" s="47">
        <v>800</v>
      </c>
    </row>
    <row r="298" s="1" customFormat="1" ht="40.5" spans="1:12">
      <c r="A298" s="10">
        <v>296</v>
      </c>
      <c r="B298" s="20" t="s">
        <v>326</v>
      </c>
      <c r="C298" s="12" t="s">
        <v>12</v>
      </c>
      <c r="D298" s="21">
        <v>0.037671</v>
      </c>
      <c r="E298" s="15">
        <f>D298*100</f>
        <v>3.7671</v>
      </c>
      <c r="F298" s="13">
        <f>G298*100</f>
        <v>12.5</v>
      </c>
      <c r="G298" s="16">
        <v>0.125</v>
      </c>
      <c r="H298" s="12" t="str">
        <f>_xlfn.IFS(D298&lt;30%,"轻载",80%&lt;D298&lt;100%,"重载",D298&gt;100%,"过载")</f>
        <v>轻载</v>
      </c>
      <c r="I298" s="44">
        <f>(L298-L298*D298)*0.9</f>
        <v>692.87688</v>
      </c>
      <c r="J298" s="12" t="str">
        <f>IF(H298="过载","是","否")</f>
        <v>否</v>
      </c>
      <c r="K298" s="45" t="s">
        <v>229</v>
      </c>
      <c r="L298" s="47">
        <v>800</v>
      </c>
    </row>
    <row r="299" s="1" customFormat="1" ht="40.5" spans="1:12">
      <c r="A299" s="10">
        <v>297</v>
      </c>
      <c r="B299" s="20" t="s">
        <v>327</v>
      </c>
      <c r="C299" s="12" t="s">
        <v>12</v>
      </c>
      <c r="D299" s="21">
        <v>0.02639568</v>
      </c>
      <c r="E299" s="15">
        <f>D299*100</f>
        <v>2.639568</v>
      </c>
      <c r="F299" s="13">
        <f>G299*100</f>
        <v>13.03</v>
      </c>
      <c r="G299" s="16">
        <v>0.1303</v>
      </c>
      <c r="H299" s="12" t="str">
        <f>_xlfn.IFS(D299&lt;30%,"轻载",80%&lt;D299&lt;100%,"重载",D299&gt;100%,"过载")</f>
        <v>轻载</v>
      </c>
      <c r="I299" s="44">
        <f>(L299-L299*D299)*0.9</f>
        <v>700.9951104</v>
      </c>
      <c r="J299" s="12" t="str">
        <f>IF(H299="过载","是","否")</f>
        <v>否</v>
      </c>
      <c r="K299" s="45" t="s">
        <v>229</v>
      </c>
      <c r="L299" s="47">
        <v>800</v>
      </c>
    </row>
    <row r="300" s="1" customFormat="1" ht="40.5" spans="1:12">
      <c r="A300" s="10">
        <v>298</v>
      </c>
      <c r="B300" s="20" t="s">
        <v>328</v>
      </c>
      <c r="C300" s="12" t="s">
        <v>12</v>
      </c>
      <c r="D300" s="21">
        <v>0.0329946</v>
      </c>
      <c r="E300" s="15">
        <f>D300*100</f>
        <v>3.29946</v>
      </c>
      <c r="F300" s="13">
        <f>G300*100</f>
        <v>9.1</v>
      </c>
      <c r="G300" s="16">
        <v>0.091</v>
      </c>
      <c r="H300" s="12" t="str">
        <f>_xlfn.IFS(D300&lt;30%,"轻载",80%&lt;D300&lt;100%,"重载",D300&gt;100%,"过载")</f>
        <v>轻载</v>
      </c>
      <c r="I300" s="44">
        <f>(L300-L300*D300)*0.9</f>
        <v>696.243888</v>
      </c>
      <c r="J300" s="12" t="str">
        <f>IF(H300="过载","是","否")</f>
        <v>否</v>
      </c>
      <c r="K300" s="45" t="s">
        <v>229</v>
      </c>
      <c r="L300" s="47">
        <v>800</v>
      </c>
    </row>
    <row r="301" s="1" customFormat="1" ht="40.5" spans="1:12">
      <c r="A301" s="10">
        <v>299</v>
      </c>
      <c r="B301" s="20" t="s">
        <v>329</v>
      </c>
      <c r="C301" s="12" t="s">
        <v>12</v>
      </c>
      <c r="D301" s="21">
        <v>0.0232252952380952</v>
      </c>
      <c r="E301" s="15">
        <f>D301*100</f>
        <v>2.32252952380952</v>
      </c>
      <c r="F301" s="13">
        <f>G301*100</f>
        <v>5.7</v>
      </c>
      <c r="G301" s="16">
        <v>0.057</v>
      </c>
      <c r="H301" s="12" t="str">
        <f>_xlfn.IFS(D301&lt;30%,"轻载",80%&lt;D301&lt;100%,"重载",D301&gt;100%,"过载")</f>
        <v>轻载</v>
      </c>
      <c r="I301" s="44">
        <f>(L301-L301*D301)*0.9</f>
        <v>553.8312576</v>
      </c>
      <c r="J301" s="12" t="str">
        <f>IF(H301="过载","是","否")</f>
        <v>否</v>
      </c>
      <c r="K301" s="45" t="s">
        <v>229</v>
      </c>
      <c r="L301" s="47">
        <v>630</v>
      </c>
    </row>
    <row r="302" s="1" customFormat="1" ht="40.5" spans="1:12">
      <c r="A302" s="10">
        <v>300</v>
      </c>
      <c r="B302" s="20" t="s">
        <v>330</v>
      </c>
      <c r="C302" s="12" t="s">
        <v>12</v>
      </c>
      <c r="D302" s="21">
        <v>0.0174066</v>
      </c>
      <c r="E302" s="15">
        <f>D302*100</f>
        <v>1.74066</v>
      </c>
      <c r="F302" s="13">
        <f>G302*100</f>
        <v>6.15</v>
      </c>
      <c r="G302" s="16">
        <v>0.0615</v>
      </c>
      <c r="H302" s="12" t="str">
        <f>_xlfn.IFS(D302&lt;30%,"轻载",80%&lt;D302&lt;100%,"重载",D302&gt;100%,"过载")</f>
        <v>轻载</v>
      </c>
      <c r="I302" s="44">
        <f>(L302-L302*D302)*0.9</f>
        <v>707.467248</v>
      </c>
      <c r="J302" s="12" t="str">
        <f>IF(H302="过载","是","否")</f>
        <v>否</v>
      </c>
      <c r="K302" s="45" t="s">
        <v>229</v>
      </c>
      <c r="L302" s="47">
        <v>800</v>
      </c>
    </row>
    <row r="303" s="1" customFormat="1" ht="40.5" spans="1:12">
      <c r="A303" s="10">
        <v>301</v>
      </c>
      <c r="B303" s="20" t="s">
        <v>331</v>
      </c>
      <c r="C303" s="12" t="s">
        <v>12</v>
      </c>
      <c r="D303" s="21">
        <v>0.084466176</v>
      </c>
      <c r="E303" s="15">
        <f>D303*100</f>
        <v>8.4466176</v>
      </c>
      <c r="F303" s="13">
        <f>G303*100</f>
        <v>20.38</v>
      </c>
      <c r="G303" s="19">
        <v>0.2038</v>
      </c>
      <c r="H303" s="12" t="str">
        <f>_xlfn.IFS(D303&lt;30%,"轻载",80%&lt;D303&lt;100%,"重载",D303&gt;100%,"过载")</f>
        <v>轻载</v>
      </c>
      <c r="I303" s="44">
        <f>(L303-L303*D303)*0.9</f>
        <v>205.9951104</v>
      </c>
      <c r="J303" s="12" t="str">
        <f>IF(H303="过载","是","否")</f>
        <v>否</v>
      </c>
      <c r="K303" s="45" t="s">
        <v>186</v>
      </c>
      <c r="L303" s="47">
        <v>250</v>
      </c>
    </row>
    <row r="304" s="1" customFormat="1" ht="27" spans="1:12">
      <c r="A304" s="10">
        <v>302</v>
      </c>
      <c r="B304" s="20" t="s">
        <v>332</v>
      </c>
      <c r="C304" s="12" t="s">
        <v>12</v>
      </c>
      <c r="D304" s="21">
        <v>0.0636</v>
      </c>
      <c r="E304" s="13">
        <f>D304*100</f>
        <v>6.36</v>
      </c>
      <c r="F304" s="13">
        <f>G304*100</f>
        <v>28.99</v>
      </c>
      <c r="G304" s="21">
        <v>0.2899</v>
      </c>
      <c r="H304" s="12" t="str">
        <f>_xlfn.IFS(D304&lt;30%,"轻载",80%&lt;D304&lt;100%,"重载",D304&gt;100%,"过载")</f>
        <v>轻载</v>
      </c>
      <c r="I304" s="44">
        <f>(L304-L304*D304)*0.9</f>
        <v>105.345</v>
      </c>
      <c r="J304" s="12" t="str">
        <f>IF(H304="过载","是","否")</f>
        <v>否</v>
      </c>
      <c r="K304" s="45" t="s">
        <v>312</v>
      </c>
      <c r="L304" s="47">
        <v>125</v>
      </c>
    </row>
    <row r="305" s="1" customFormat="1" ht="27" spans="1:12">
      <c r="A305" s="10">
        <v>303</v>
      </c>
      <c r="B305" s="20" t="s">
        <v>333</v>
      </c>
      <c r="C305" s="12" t="s">
        <v>12</v>
      </c>
      <c r="D305" s="21">
        <v>0.028578</v>
      </c>
      <c r="E305" s="15">
        <f>D305*100</f>
        <v>2.8578</v>
      </c>
      <c r="F305" s="13">
        <f>G305*100</f>
        <v>14.99</v>
      </c>
      <c r="G305" s="34">
        <v>0.1499</v>
      </c>
      <c r="H305" s="12" t="str">
        <f>_xlfn.IFS(D305&lt;30%,"轻载",80%&lt;D305&lt;100%,"重载",D305&gt;100%,"过载")</f>
        <v>轻载</v>
      </c>
      <c r="I305" s="44">
        <f>(L305-L305*D305)*0.9</f>
        <v>699.42384</v>
      </c>
      <c r="J305" s="12" t="str">
        <f>IF(H305="过载","是","否")</f>
        <v>否</v>
      </c>
      <c r="K305" s="45" t="s">
        <v>186</v>
      </c>
      <c r="L305" s="47">
        <v>800</v>
      </c>
    </row>
    <row r="306" s="1" customFormat="1" ht="27" spans="1:12">
      <c r="A306" s="10">
        <v>304</v>
      </c>
      <c r="B306" s="20" t="s">
        <v>334</v>
      </c>
      <c r="C306" s="12" t="s">
        <v>12</v>
      </c>
      <c r="D306" s="21">
        <v>0.1128</v>
      </c>
      <c r="E306" s="13">
        <f>D306*100</f>
        <v>11.28</v>
      </c>
      <c r="F306" s="13">
        <f>G306*100</f>
        <v>51.94</v>
      </c>
      <c r="G306" s="21">
        <v>0.5194</v>
      </c>
      <c r="H306" s="12" t="str">
        <f>_xlfn.IFS(D306&lt;30%,"轻载",80%&lt;D306&lt;100%,"重载",D306&gt;100%,"过载")</f>
        <v>轻载</v>
      </c>
      <c r="I306" s="44">
        <f>(L306-L306*D306)*0.9</f>
        <v>79.848</v>
      </c>
      <c r="J306" s="12" t="str">
        <f>IF(H306="过载","是","否")</f>
        <v>否</v>
      </c>
      <c r="K306" s="45" t="s">
        <v>312</v>
      </c>
      <c r="L306" s="47">
        <v>100</v>
      </c>
    </row>
    <row r="307" s="1" customFormat="1" ht="27" spans="1:12">
      <c r="A307" s="10">
        <v>305</v>
      </c>
      <c r="B307" s="20" t="s">
        <v>335</v>
      </c>
      <c r="C307" s="12" t="s">
        <v>12</v>
      </c>
      <c r="D307" s="21">
        <v>0.1137</v>
      </c>
      <c r="E307" s="13">
        <f>D307*100</f>
        <v>11.37</v>
      </c>
      <c r="F307" s="13">
        <f>G307*100</f>
        <v>23.76</v>
      </c>
      <c r="G307" s="21">
        <v>0.2376</v>
      </c>
      <c r="H307" s="12" t="str">
        <f>_xlfn.IFS(D307&lt;30%,"轻载",80%&lt;D307&lt;100%,"重载",D307&gt;100%,"过载")</f>
        <v>轻载</v>
      </c>
      <c r="I307" s="44">
        <f>(L307-L307*D307)*0.9</f>
        <v>251.26605</v>
      </c>
      <c r="J307" s="12" t="str">
        <f>IF(H307="过载","是","否")</f>
        <v>否</v>
      </c>
      <c r="K307" s="45" t="s">
        <v>229</v>
      </c>
      <c r="L307" s="47">
        <v>315</v>
      </c>
    </row>
    <row r="308" s="1" customFormat="1" ht="27" spans="1:13">
      <c r="A308" s="10">
        <v>306</v>
      </c>
      <c r="B308" s="20" t="s">
        <v>336</v>
      </c>
      <c r="C308" s="12" t="s">
        <v>12</v>
      </c>
      <c r="D308" s="35">
        <v>0.00846755555555556</v>
      </c>
      <c r="E308" s="31">
        <v>0.85</v>
      </c>
      <c r="F308" s="31">
        <v>5.35</v>
      </c>
      <c r="G308" s="32">
        <v>0.0535</v>
      </c>
      <c r="H308" s="12" t="s">
        <v>26</v>
      </c>
      <c r="I308" s="44">
        <f>(L308-L308*M308)*0.9</f>
        <v>562.1805</v>
      </c>
      <c r="J308" s="12" t="str">
        <f>IF(H308="过载","是","否")</f>
        <v>否</v>
      </c>
      <c r="K308" s="45" t="s">
        <v>229</v>
      </c>
      <c r="L308" s="47">
        <v>630</v>
      </c>
      <c r="M308" s="1">
        <f>E308/100</f>
        <v>0.0085</v>
      </c>
    </row>
    <row r="309" s="1" customFormat="1" ht="27" spans="1:12">
      <c r="A309" s="10">
        <v>307</v>
      </c>
      <c r="B309" s="20" t="s">
        <v>337</v>
      </c>
      <c r="C309" s="12" t="s">
        <v>12</v>
      </c>
      <c r="D309" s="21">
        <v>0.036372</v>
      </c>
      <c r="E309" s="15">
        <f>D309*100</f>
        <v>3.6372</v>
      </c>
      <c r="F309" s="13">
        <f>G309*100</f>
        <v>7.46</v>
      </c>
      <c r="G309" s="23">
        <v>0.0746</v>
      </c>
      <c r="H309" s="12" t="str">
        <f>_xlfn.IFS(D309&lt;30%,"轻载",80%&lt;D309&lt;100%,"重载",D309&gt;100%,"过载")</f>
        <v>轻载</v>
      </c>
      <c r="I309" s="44">
        <f>(L309-L309*D309)*0.9</f>
        <v>693.81216</v>
      </c>
      <c r="J309" s="12" t="str">
        <f>IF(H309="过载","是","否")</f>
        <v>否</v>
      </c>
      <c r="K309" s="45" t="s">
        <v>186</v>
      </c>
      <c r="L309" s="47">
        <v>800</v>
      </c>
    </row>
    <row r="310" s="1" customFormat="1" ht="27" spans="1:12">
      <c r="A310" s="10">
        <v>308</v>
      </c>
      <c r="B310" s="20" t="s">
        <v>338</v>
      </c>
      <c r="C310" s="12" t="s">
        <v>12</v>
      </c>
      <c r="D310" s="35">
        <v>0.0457248</v>
      </c>
      <c r="E310" s="15">
        <f>D310*100</f>
        <v>4.57248</v>
      </c>
      <c r="F310" s="13">
        <f>G310*100</f>
        <v>14.42</v>
      </c>
      <c r="G310" s="50">
        <v>0.1442</v>
      </c>
      <c r="H310" s="12" t="str">
        <f>_xlfn.IFS(D310&lt;30%,"轻载",80%&lt;D310&lt;100%,"重载",D310&gt;100%,"过载")</f>
        <v>轻载</v>
      </c>
      <c r="I310" s="44">
        <f>(L310-L310*D310)*0.9</f>
        <v>687.078144</v>
      </c>
      <c r="J310" s="12" t="str">
        <f>IF(H310="过载","是","否")</f>
        <v>否</v>
      </c>
      <c r="K310" s="45" t="s">
        <v>186</v>
      </c>
      <c r="L310" s="47">
        <v>800</v>
      </c>
    </row>
    <row r="311" s="1" customFormat="1" ht="27" spans="1:12">
      <c r="A311" s="10">
        <v>309</v>
      </c>
      <c r="B311" s="20" t="s">
        <v>339</v>
      </c>
      <c r="C311" s="12" t="s">
        <v>12</v>
      </c>
      <c r="D311" s="21">
        <v>0.2096</v>
      </c>
      <c r="E311" s="13">
        <f>D311*100</f>
        <v>20.96</v>
      </c>
      <c r="F311" s="13">
        <f>G311*100</f>
        <v>48.39</v>
      </c>
      <c r="G311" s="21">
        <v>0.4839</v>
      </c>
      <c r="H311" s="12" t="s">
        <v>26</v>
      </c>
      <c r="I311" s="44">
        <f>(L311-L311*D311)*0.9</f>
        <v>177.84</v>
      </c>
      <c r="J311" s="12" t="str">
        <f>IF(H311="过载","是","否")</f>
        <v>否</v>
      </c>
      <c r="K311" s="45" t="s">
        <v>229</v>
      </c>
      <c r="L311" s="47">
        <v>250</v>
      </c>
    </row>
    <row r="312" s="1" customFormat="1" ht="27" spans="1:12">
      <c r="A312" s="10">
        <v>310</v>
      </c>
      <c r="B312" s="20" t="s">
        <v>340</v>
      </c>
      <c r="C312" s="12" t="s">
        <v>12</v>
      </c>
      <c r="D312" s="21">
        <v>0.267</v>
      </c>
      <c r="E312" s="13">
        <f>D312*100</f>
        <v>26.7</v>
      </c>
      <c r="F312" s="13">
        <f>G312*100</f>
        <v>59.89</v>
      </c>
      <c r="G312" s="21">
        <v>0.5989</v>
      </c>
      <c r="H312" s="12" t="s">
        <v>26</v>
      </c>
      <c r="I312" s="44">
        <f>(L312-L312*D312)*0.9</f>
        <v>263.88</v>
      </c>
      <c r="J312" s="12" t="str">
        <f>IF(H312="过载","是","否")</f>
        <v>否</v>
      </c>
      <c r="K312" s="45" t="s">
        <v>229</v>
      </c>
      <c r="L312" s="47">
        <v>400</v>
      </c>
    </row>
    <row r="313" s="1" customFormat="1" ht="40.5" spans="1:12">
      <c r="A313" s="10">
        <v>311</v>
      </c>
      <c r="B313" s="20" t="s">
        <v>341</v>
      </c>
      <c r="C313" s="12" t="s">
        <v>12</v>
      </c>
      <c r="D313" s="32">
        <v>0.0169</v>
      </c>
      <c r="E313" s="13">
        <f>D313*100</f>
        <v>1.69</v>
      </c>
      <c r="F313" s="13">
        <f>G313*100</f>
        <v>3.57</v>
      </c>
      <c r="G313" s="32">
        <v>0.0357</v>
      </c>
      <c r="H313" s="12" t="str">
        <f>_xlfn.IFS(D313&lt;30%,"轻载",80%&lt;D313&lt;100%,"重载",D313&gt;100%,"过载")</f>
        <v>轻载</v>
      </c>
      <c r="I313" s="44">
        <f>(L313-L313*D313)*0.9</f>
        <v>278.70885</v>
      </c>
      <c r="J313" s="12" t="str">
        <f>IF(H313="过载","是","否")</f>
        <v>否</v>
      </c>
      <c r="K313" s="45" t="s">
        <v>312</v>
      </c>
      <c r="L313" s="47">
        <v>315</v>
      </c>
    </row>
    <row r="314" s="1" customFormat="1" ht="27" spans="1:12">
      <c r="A314" s="10">
        <v>312</v>
      </c>
      <c r="B314" s="20" t="s">
        <v>342</v>
      </c>
      <c r="C314" s="12" t="s">
        <v>12</v>
      </c>
      <c r="D314" s="21">
        <v>0.1372</v>
      </c>
      <c r="E314" s="13">
        <f>D314*100</f>
        <v>13.72</v>
      </c>
      <c r="F314" s="13">
        <f>G314*100</f>
        <v>42.17</v>
      </c>
      <c r="G314" s="21">
        <v>0.4217</v>
      </c>
      <c r="H314" s="12" t="str">
        <f>_xlfn.IFS(D314&lt;30%,"轻载",80%&lt;D314&lt;100%,"重载",D314&gt;100%,"过载")</f>
        <v>轻载</v>
      </c>
      <c r="I314" s="44">
        <f>(L314-L314*D314)*0.9</f>
        <v>62.1216</v>
      </c>
      <c r="J314" s="12" t="str">
        <f>IF(H314="过载","是","否")</f>
        <v>否</v>
      </c>
      <c r="K314" s="45" t="s">
        <v>103</v>
      </c>
      <c r="L314" s="47">
        <v>80</v>
      </c>
    </row>
    <row r="315" s="1" customFormat="1" ht="27" spans="1:12">
      <c r="A315" s="10">
        <v>313</v>
      </c>
      <c r="B315" s="20" t="s">
        <v>343</v>
      </c>
      <c r="C315" s="12" t="s">
        <v>12</v>
      </c>
      <c r="D315" s="21">
        <v>0.0712285</v>
      </c>
      <c r="E315" s="15">
        <f>D315*100</f>
        <v>7.12285</v>
      </c>
      <c r="F315" s="13">
        <f>G315*100</f>
        <v>23.48</v>
      </c>
      <c r="G315" s="16">
        <v>0.2348</v>
      </c>
      <c r="H315" s="12" t="str">
        <f>_xlfn.IFS(D315&lt;30%,"轻载",80%&lt;D315&lt;100%,"重载",D315&gt;100%,"过载")</f>
        <v>轻载</v>
      </c>
      <c r="I315" s="44">
        <f>(L315-L315*D315)*0.9</f>
        <v>133.743096</v>
      </c>
      <c r="J315" s="12" t="str">
        <f>IF(H315="过载","是","否")</f>
        <v>否</v>
      </c>
      <c r="K315" s="45" t="s">
        <v>103</v>
      </c>
      <c r="L315" s="47">
        <v>160</v>
      </c>
    </row>
    <row r="316" s="1" customFormat="1" ht="27" spans="1:12">
      <c r="A316" s="10">
        <v>314</v>
      </c>
      <c r="B316" s="20" t="s">
        <v>344</v>
      </c>
      <c r="C316" s="12" t="s">
        <v>12</v>
      </c>
      <c r="D316" s="21">
        <v>0.078036992</v>
      </c>
      <c r="E316" s="15">
        <f>D316*100</f>
        <v>7.8036992</v>
      </c>
      <c r="F316" s="13">
        <f>G316*100</f>
        <v>43.94</v>
      </c>
      <c r="G316" s="19">
        <v>0.4394</v>
      </c>
      <c r="H316" s="12" t="str">
        <f>_xlfn.IFS(D316&lt;30%,"轻载",80%&lt;D316&lt;100%,"重载",D316&gt;100%,"过载")</f>
        <v>轻载</v>
      </c>
      <c r="I316" s="44">
        <f>(L316-L316*D316)*0.9</f>
        <v>207.4416768</v>
      </c>
      <c r="J316" s="12" t="str">
        <f>IF(H316="过载","是","否")</f>
        <v>否</v>
      </c>
      <c r="K316" s="45" t="s">
        <v>103</v>
      </c>
      <c r="L316" s="47">
        <v>250</v>
      </c>
    </row>
    <row r="317" s="1" customFormat="1" ht="27" spans="1:12">
      <c r="A317" s="10">
        <v>315</v>
      </c>
      <c r="B317" s="20" t="s">
        <v>345</v>
      </c>
      <c r="C317" s="12" t="s">
        <v>12</v>
      </c>
      <c r="D317" s="21">
        <v>0.232</v>
      </c>
      <c r="E317" s="13">
        <f>D317*100</f>
        <v>23.2</v>
      </c>
      <c r="F317" s="13">
        <f>G317*100</f>
        <v>69.81</v>
      </c>
      <c r="G317" s="21">
        <v>0.6981</v>
      </c>
      <c r="H317" s="12" t="s">
        <v>26</v>
      </c>
      <c r="I317" s="44">
        <f>(L317-L317*D317)*0.9</f>
        <v>69.12</v>
      </c>
      <c r="J317" s="12" t="str">
        <f>IF(H317="过载","是","否")</f>
        <v>否</v>
      </c>
      <c r="K317" s="45" t="s">
        <v>103</v>
      </c>
      <c r="L317" s="47">
        <v>100</v>
      </c>
    </row>
    <row r="318" s="1" customFormat="1" ht="27" spans="1:12">
      <c r="A318" s="10">
        <v>316</v>
      </c>
      <c r="B318" s="20" t="s">
        <v>346</v>
      </c>
      <c r="C318" s="12" t="s">
        <v>12</v>
      </c>
      <c r="D318" s="21">
        <v>0.2415</v>
      </c>
      <c r="E318" s="13">
        <f>D318*100</f>
        <v>24.15</v>
      </c>
      <c r="F318" s="13">
        <f>G318*100</f>
        <v>70.06</v>
      </c>
      <c r="G318" s="21">
        <v>0.7006</v>
      </c>
      <c r="H318" s="12" t="s">
        <v>26</v>
      </c>
      <c r="I318" s="44">
        <f>(L318-L318*D318)*0.9</f>
        <v>136.53</v>
      </c>
      <c r="J318" s="12" t="str">
        <f>IF(H318="过载","是","否")</f>
        <v>否</v>
      </c>
      <c r="K318" s="45" t="s">
        <v>113</v>
      </c>
      <c r="L318" s="47">
        <v>200</v>
      </c>
    </row>
    <row r="319" s="1" customFormat="1" ht="27" spans="1:12">
      <c r="A319" s="10">
        <v>317</v>
      </c>
      <c r="B319" s="20" t="s">
        <v>347</v>
      </c>
      <c r="C319" s="12" t="s">
        <v>12</v>
      </c>
      <c r="D319" s="21">
        <v>0.1429</v>
      </c>
      <c r="E319" s="13">
        <f>D319*100</f>
        <v>14.29</v>
      </c>
      <c r="F319" s="13">
        <f>G319*100</f>
        <v>48.14</v>
      </c>
      <c r="G319" s="21">
        <v>0.4814</v>
      </c>
      <c r="H319" s="12" t="str">
        <f>_xlfn.IFS(D319&lt;30%,"轻载",80%&lt;D319&lt;100%,"重载",D319&gt;100%,"过载")</f>
        <v>轻载</v>
      </c>
      <c r="I319" s="44">
        <f>(L319-L319*D319)*0.9</f>
        <v>77.139</v>
      </c>
      <c r="J319" s="12" t="str">
        <f>IF(H319="过载","是","否")</f>
        <v>否</v>
      </c>
      <c r="K319" s="45" t="s">
        <v>103</v>
      </c>
      <c r="L319" s="47">
        <v>100</v>
      </c>
    </row>
    <row r="320" s="1" customFormat="1" ht="27" spans="1:12">
      <c r="A320" s="10">
        <v>318</v>
      </c>
      <c r="B320" s="20" t="s">
        <v>348</v>
      </c>
      <c r="C320" s="12" t="s">
        <v>12</v>
      </c>
      <c r="D320" s="32">
        <v>0.0512</v>
      </c>
      <c r="E320" s="13">
        <f>D320*100</f>
        <v>5.12</v>
      </c>
      <c r="F320" s="13">
        <f>G320*100</f>
        <v>10.89</v>
      </c>
      <c r="G320" s="32">
        <v>0.1089</v>
      </c>
      <c r="H320" s="12" t="str">
        <f>_xlfn.IFS(D320&lt;30%,"轻载",80%&lt;D320&lt;100%,"重载",D320&gt;100%,"过载")</f>
        <v>轻载</v>
      </c>
      <c r="I320" s="44">
        <f>(L320-L320*D320)*0.9</f>
        <v>170.784</v>
      </c>
      <c r="J320" s="12" t="str">
        <f>IF(H320="过载","是","否")</f>
        <v>否</v>
      </c>
      <c r="K320" s="45" t="s">
        <v>103</v>
      </c>
      <c r="L320" s="47">
        <v>200</v>
      </c>
    </row>
    <row r="321" s="1" customFormat="1" ht="27" spans="1:12">
      <c r="A321" s="10">
        <v>319</v>
      </c>
      <c r="B321" s="20" t="s">
        <v>349</v>
      </c>
      <c r="C321" s="12" t="s">
        <v>12</v>
      </c>
      <c r="D321" s="21">
        <v>0.1860168</v>
      </c>
      <c r="E321" s="15">
        <f>D321*100</f>
        <v>18.60168</v>
      </c>
      <c r="F321" s="13">
        <f>G321*100</f>
        <v>40.52</v>
      </c>
      <c r="G321" s="23">
        <v>0.4052</v>
      </c>
      <c r="H321" s="12" t="str">
        <f>_xlfn.IFS(D321&lt;30%,"轻载",80%&lt;D321&lt;100%,"重载",D321&gt;100%,"过载")</f>
        <v>轻载</v>
      </c>
      <c r="I321" s="44">
        <f>(L321-L321*D321)*0.9</f>
        <v>73.258488</v>
      </c>
      <c r="J321" s="12" t="str">
        <f>IF(H321="过载","是","否")</f>
        <v>否</v>
      </c>
      <c r="K321" s="45" t="s">
        <v>103</v>
      </c>
      <c r="L321" s="47">
        <v>100</v>
      </c>
    </row>
    <row r="322" s="1" customFormat="1" ht="27" spans="1:12">
      <c r="A322" s="10">
        <v>320</v>
      </c>
      <c r="B322" s="20" t="s">
        <v>350</v>
      </c>
      <c r="C322" s="12" t="s">
        <v>12</v>
      </c>
      <c r="D322" s="21">
        <v>0.0503654603174603</v>
      </c>
      <c r="E322" s="15">
        <f>D322*100</f>
        <v>5.03654603174603</v>
      </c>
      <c r="F322" s="13">
        <f>G322*100</f>
        <v>16.16</v>
      </c>
      <c r="G322" s="16">
        <v>0.1616</v>
      </c>
      <c r="H322" s="12" t="str">
        <f>_xlfn.IFS(D322&lt;30%,"轻载",80%&lt;D322&lt;100%,"重载",D322&gt;100%,"过载")</f>
        <v>轻载</v>
      </c>
      <c r="I322" s="44">
        <f>(L322-L322*D322)*0.9</f>
        <v>269.221392</v>
      </c>
      <c r="J322" s="12" t="str">
        <f>IF(H322="过载","是","否")</f>
        <v>否</v>
      </c>
      <c r="K322" s="45" t="s">
        <v>312</v>
      </c>
      <c r="L322" s="47">
        <v>315</v>
      </c>
    </row>
    <row r="323" s="1" customFormat="1" ht="27" spans="1:12">
      <c r="A323" s="10">
        <v>321</v>
      </c>
      <c r="B323" s="20" t="s">
        <v>351</v>
      </c>
      <c r="C323" s="12" t="s">
        <v>12</v>
      </c>
      <c r="D323" s="21">
        <v>0.05632464</v>
      </c>
      <c r="E323" s="15">
        <f>D323*100</f>
        <v>5.632464</v>
      </c>
      <c r="F323" s="13">
        <f>G323*100</f>
        <v>32.61</v>
      </c>
      <c r="G323" s="16">
        <v>0.3261</v>
      </c>
      <c r="H323" s="12" t="str">
        <f>_xlfn.IFS(D323&lt;30%,"轻载",80%&lt;D323&lt;100%,"重载",D323&gt;100%,"过载")</f>
        <v>轻载</v>
      </c>
      <c r="I323" s="44">
        <f>(L323-L323*D323)*0.9</f>
        <v>84.9307824</v>
      </c>
      <c r="J323" s="12" t="str">
        <f>IF(H323="过载","是","否")</f>
        <v>否</v>
      </c>
      <c r="K323" s="45" t="s">
        <v>312</v>
      </c>
      <c r="L323" s="47">
        <v>100</v>
      </c>
    </row>
    <row r="324" s="1" customFormat="1" ht="27" spans="1:12">
      <c r="A324" s="10">
        <v>322</v>
      </c>
      <c r="B324" s="20" t="s">
        <v>352</v>
      </c>
      <c r="C324" s="12" t="s">
        <v>12</v>
      </c>
      <c r="D324" s="51">
        <v>0.055202304</v>
      </c>
      <c r="E324" s="15">
        <f>D324*100</f>
        <v>5.5202304</v>
      </c>
      <c r="F324" s="13">
        <f>G324*100</f>
        <v>33.53</v>
      </c>
      <c r="G324" s="19">
        <v>0.3353</v>
      </c>
      <c r="H324" s="12" t="str">
        <f>_xlfn.IFS(D324&lt;30%,"轻载",80%&lt;D324&lt;100%,"重载",D324&gt;100%,"过载")</f>
        <v>轻载</v>
      </c>
      <c r="I324" s="44">
        <f>(L324-L324*D324)*0.9</f>
        <v>212.5794816</v>
      </c>
      <c r="J324" s="12" t="str">
        <f>IF(H324="过载","是","否")</f>
        <v>否</v>
      </c>
      <c r="K324" s="45" t="s">
        <v>312</v>
      </c>
      <c r="L324" s="47">
        <v>250</v>
      </c>
    </row>
    <row r="325" s="1" customFormat="1" ht="27" spans="1:12">
      <c r="A325" s="10">
        <v>323</v>
      </c>
      <c r="B325" s="20" t="s">
        <v>353</v>
      </c>
      <c r="C325" s="12" t="s">
        <v>12</v>
      </c>
      <c r="D325" s="21">
        <v>0.1526</v>
      </c>
      <c r="E325" s="13">
        <f>D325*100</f>
        <v>15.26</v>
      </c>
      <c r="F325" s="13">
        <f>G325*100</f>
        <v>43.8</v>
      </c>
      <c r="G325" s="21">
        <v>0.438</v>
      </c>
      <c r="H325" s="12" t="str">
        <f>_xlfn.IFS(D325&lt;30%,"轻载",80%&lt;D325&lt;100%,"重载",D325&gt;100%,"过载")</f>
        <v>轻载</v>
      </c>
      <c r="I325" s="44">
        <f>(L325-L325*D325)*0.9</f>
        <v>61.0128</v>
      </c>
      <c r="J325" s="12" t="str">
        <f>IF(H325="过载","是","否")</f>
        <v>否</v>
      </c>
      <c r="K325" s="45" t="s">
        <v>312</v>
      </c>
      <c r="L325" s="47">
        <v>80</v>
      </c>
    </row>
    <row r="326" s="1" customFormat="1" ht="27" spans="1:12">
      <c r="A326" s="10">
        <v>324</v>
      </c>
      <c r="B326" s="20" t="s">
        <v>354</v>
      </c>
      <c r="C326" s="12" t="s">
        <v>12</v>
      </c>
      <c r="D326" s="21">
        <v>0.097</v>
      </c>
      <c r="E326" s="13">
        <f>D326*100</f>
        <v>9.7</v>
      </c>
      <c r="F326" s="13">
        <f>G326*100</f>
        <v>39.62</v>
      </c>
      <c r="G326" s="21">
        <v>0.3962</v>
      </c>
      <c r="H326" s="12" t="str">
        <f>_xlfn.IFS(D326&lt;30%,"轻载",80%&lt;D326&lt;100%,"重载",D326&gt;100%,"过载")</f>
        <v>轻载</v>
      </c>
      <c r="I326" s="44">
        <f>(L326-L326*D326)*0.9</f>
        <v>65.016</v>
      </c>
      <c r="J326" s="12" t="str">
        <f>IF(H326="过载","是","否")</f>
        <v>否</v>
      </c>
      <c r="K326" s="45" t="s">
        <v>312</v>
      </c>
      <c r="L326" s="47">
        <v>80</v>
      </c>
    </row>
    <row r="327" s="1" customFormat="1" ht="27" spans="1:12">
      <c r="A327" s="10">
        <v>325</v>
      </c>
      <c r="B327" s="20" t="s">
        <v>355</v>
      </c>
      <c r="C327" s="12" t="s">
        <v>12</v>
      </c>
      <c r="D327" s="21">
        <v>0.2651</v>
      </c>
      <c r="E327" s="13">
        <f>D327*100</f>
        <v>26.51</v>
      </c>
      <c r="F327" s="13">
        <f>G327*100</f>
        <v>74.83</v>
      </c>
      <c r="G327" s="21">
        <v>0.7483</v>
      </c>
      <c r="H327" s="12" t="s">
        <v>26</v>
      </c>
      <c r="I327" s="44">
        <f>(L327-L327*D327)*0.9</f>
        <v>52.9128</v>
      </c>
      <c r="J327" s="12" t="str">
        <f>IF(H327="过载","是","否")</f>
        <v>否</v>
      </c>
      <c r="K327" s="45" t="s">
        <v>312</v>
      </c>
      <c r="L327" s="47">
        <v>80</v>
      </c>
    </row>
    <row r="328" s="1" customFormat="1" ht="27" spans="1:13">
      <c r="A328" s="10">
        <v>326</v>
      </c>
      <c r="B328" s="20" t="s">
        <v>356</v>
      </c>
      <c r="C328" s="12" t="s">
        <v>12</v>
      </c>
      <c r="D328" s="21">
        <v>0.0784</v>
      </c>
      <c r="E328" s="13">
        <v>9.64</v>
      </c>
      <c r="F328" s="13">
        <v>36.37</v>
      </c>
      <c r="G328" s="21">
        <v>0.3292</v>
      </c>
      <c r="H328" s="12" t="s">
        <v>26</v>
      </c>
      <c r="I328" s="44">
        <f>(L328-L328*M328)*0.9</f>
        <v>81.324</v>
      </c>
      <c r="J328" s="12" t="s">
        <v>357</v>
      </c>
      <c r="K328" s="45" t="s">
        <v>312</v>
      </c>
      <c r="L328" s="47">
        <v>100</v>
      </c>
      <c r="M328" s="1">
        <f>E328/100</f>
        <v>0.0964</v>
      </c>
    </row>
    <row r="329" s="1" customFormat="1" ht="27" spans="1:12">
      <c r="A329" s="10">
        <v>327</v>
      </c>
      <c r="B329" s="20" t="s">
        <v>358</v>
      </c>
      <c r="C329" s="12" t="s">
        <v>12</v>
      </c>
      <c r="D329" s="21">
        <v>0.0313492</v>
      </c>
      <c r="E329" s="15">
        <f>D329*100</f>
        <v>3.13492</v>
      </c>
      <c r="F329" s="13">
        <f>G329*100</f>
        <v>18.73</v>
      </c>
      <c r="G329" s="34">
        <v>0.1873</v>
      </c>
      <c r="H329" s="12" t="str">
        <f>_xlfn.IFS(D329&lt;30%,"轻载",80%&lt;D329&lt;100%,"重载",D329&gt;100%,"过载")</f>
        <v>轻载</v>
      </c>
      <c r="I329" s="44">
        <f>(L329-L329*D329)*0.9</f>
        <v>174.357144</v>
      </c>
      <c r="J329" s="12" t="str">
        <f>IF(H329="过载","是","否")</f>
        <v>否</v>
      </c>
      <c r="K329" s="45" t="s">
        <v>312</v>
      </c>
      <c r="L329" s="47">
        <v>200</v>
      </c>
    </row>
    <row r="330" s="1" customFormat="1" ht="27" spans="1:12">
      <c r="A330" s="10">
        <v>328</v>
      </c>
      <c r="B330" s="20" t="s">
        <v>359</v>
      </c>
      <c r="C330" s="12" t="s">
        <v>12</v>
      </c>
      <c r="D330" s="21">
        <v>0.0389</v>
      </c>
      <c r="E330" s="13">
        <f>D330*100</f>
        <v>3.89</v>
      </c>
      <c r="F330" s="13">
        <f>G330*100</f>
        <v>25.03</v>
      </c>
      <c r="G330" s="21">
        <v>0.2503</v>
      </c>
      <c r="H330" s="12" t="str">
        <f>_xlfn.IFS(D330&lt;30%,"轻载",80%&lt;D330&lt;100%,"重载",D330&gt;100%,"过载")</f>
        <v>轻载</v>
      </c>
      <c r="I330" s="44">
        <f>(L330-L330*D330)*0.9</f>
        <v>172.998</v>
      </c>
      <c r="J330" s="12" t="str">
        <f>IF(H330="过载","是","否")</f>
        <v>否</v>
      </c>
      <c r="K330" s="45" t="s">
        <v>186</v>
      </c>
      <c r="L330" s="47">
        <v>200</v>
      </c>
    </row>
    <row r="331" s="1" customFormat="1" ht="27" spans="1:12">
      <c r="A331" s="10">
        <v>329</v>
      </c>
      <c r="B331" s="20" t="s">
        <v>360</v>
      </c>
      <c r="C331" s="12" t="s">
        <v>12</v>
      </c>
      <c r="D331" s="21">
        <v>0.1207</v>
      </c>
      <c r="E331" s="13">
        <f>D331*100</f>
        <v>12.07</v>
      </c>
      <c r="F331" s="13">
        <f>G331*100</f>
        <v>50.65</v>
      </c>
      <c r="G331" s="21">
        <v>0.5065</v>
      </c>
      <c r="H331" s="12" t="str">
        <f>_xlfn.IFS(D331&lt;30%,"轻载",80%&lt;D331&lt;100%,"重载",D331&gt;100%,"过载")</f>
        <v>轻载</v>
      </c>
      <c r="I331" s="44">
        <f>(L331-L331*D331)*0.9</f>
        <v>126.6192</v>
      </c>
      <c r="J331" s="12" t="str">
        <f>IF(H331="过载","是","否")</f>
        <v>否</v>
      </c>
      <c r="K331" s="45" t="s">
        <v>312</v>
      </c>
      <c r="L331" s="47">
        <v>160</v>
      </c>
    </row>
    <row r="332" s="1" customFormat="1" ht="27" spans="1:12">
      <c r="A332" s="10">
        <v>330</v>
      </c>
      <c r="B332" s="20" t="s">
        <v>361</v>
      </c>
      <c r="C332" s="12" t="s">
        <v>12</v>
      </c>
      <c r="D332" s="21">
        <v>0.218</v>
      </c>
      <c r="E332" s="13">
        <f>D332*100</f>
        <v>21.8</v>
      </c>
      <c r="F332" s="13">
        <f>G332*100</f>
        <v>56.43</v>
      </c>
      <c r="G332" s="21">
        <v>0.5643</v>
      </c>
      <c r="H332" s="12" t="s">
        <v>26</v>
      </c>
      <c r="I332" s="44">
        <f>(L332-L332*D332)*0.9</f>
        <v>35.19</v>
      </c>
      <c r="J332" s="12" t="str">
        <f>IF(H332="过载","是","否")</f>
        <v>否</v>
      </c>
      <c r="K332" s="45" t="s">
        <v>312</v>
      </c>
      <c r="L332" s="47">
        <v>50</v>
      </c>
    </row>
    <row r="333" s="1" customFormat="1" ht="27" spans="1:12">
      <c r="A333" s="10">
        <v>331</v>
      </c>
      <c r="B333" s="20" t="s">
        <v>362</v>
      </c>
      <c r="C333" s="12" t="s">
        <v>12</v>
      </c>
      <c r="D333" s="49">
        <v>0.072827136</v>
      </c>
      <c r="E333" s="15">
        <f>D333*100</f>
        <v>7.2827136</v>
      </c>
      <c r="F333" s="13">
        <f>G333*100</f>
        <v>24.54</v>
      </c>
      <c r="G333" s="23">
        <v>0.2454</v>
      </c>
      <c r="H333" s="12" t="str">
        <f>_xlfn.IFS(D333&lt;30%,"轻载",80%&lt;D333&lt;100%,"重载",D333&gt;100%,"过载")</f>
        <v>轻载</v>
      </c>
      <c r="I333" s="44">
        <f>(L333-L333*D333)*0.9</f>
        <v>133.512892416</v>
      </c>
      <c r="J333" s="12" t="str">
        <f>IF(H333="过载","是","否")</f>
        <v>否</v>
      </c>
      <c r="K333" s="45" t="s">
        <v>312</v>
      </c>
      <c r="L333" s="47">
        <v>160</v>
      </c>
    </row>
    <row r="334" s="1" customFormat="1" ht="40.5" spans="1:12">
      <c r="A334" s="10">
        <v>332</v>
      </c>
      <c r="B334" s="20" t="s">
        <v>363</v>
      </c>
      <c r="C334" s="12" t="s">
        <v>12</v>
      </c>
      <c r="D334" s="21">
        <v>0.02106112</v>
      </c>
      <c r="E334" s="15">
        <f>D334*100</f>
        <v>2.106112</v>
      </c>
      <c r="F334" s="13">
        <f>G334*100</f>
        <v>9.18</v>
      </c>
      <c r="G334" s="16">
        <v>0.0918</v>
      </c>
      <c r="H334" s="12" t="str">
        <f>_xlfn.IFS(D334&lt;30%,"轻载",80%&lt;D334&lt;100%,"重载",D334&gt;100%,"过载")</f>
        <v>轻载</v>
      </c>
      <c r="I334" s="44">
        <f>(L334-L334*D334)*0.9</f>
        <v>220.261248</v>
      </c>
      <c r="J334" s="12" t="str">
        <f>IF(H334="过载","是","否")</f>
        <v>否</v>
      </c>
      <c r="K334" s="45" t="s">
        <v>312</v>
      </c>
      <c r="L334" s="47">
        <v>250</v>
      </c>
    </row>
    <row r="335" s="1" customFormat="1" ht="40.5" spans="1:12">
      <c r="A335" s="10">
        <v>333</v>
      </c>
      <c r="B335" s="20" t="s">
        <v>364</v>
      </c>
      <c r="C335" s="12" t="s">
        <v>12</v>
      </c>
      <c r="D335" s="21">
        <v>0.10752256</v>
      </c>
      <c r="E335" s="15">
        <f>D335*100</f>
        <v>10.752256</v>
      </c>
      <c r="F335" s="13">
        <f>G335*100</f>
        <v>18.94</v>
      </c>
      <c r="G335" s="16">
        <v>0.1894</v>
      </c>
      <c r="H335" s="12" t="str">
        <f>_xlfn.IFS(D335&lt;30%,"轻载",80%&lt;D335&lt;100%,"重载",D335&gt;100%,"过载")</f>
        <v>轻载</v>
      </c>
      <c r="I335" s="44">
        <f>(L335-L335*D335)*0.9</f>
        <v>200.807424</v>
      </c>
      <c r="J335" s="12" t="str">
        <f>IF(H335="过载","是","否")</f>
        <v>否</v>
      </c>
      <c r="K335" s="45" t="s">
        <v>312</v>
      </c>
      <c r="L335" s="47">
        <v>250</v>
      </c>
    </row>
    <row r="336" s="1" customFormat="1" ht="27" spans="1:12">
      <c r="A336" s="10">
        <v>334</v>
      </c>
      <c r="B336" s="20" t="s">
        <v>365</v>
      </c>
      <c r="C336" s="12" t="s">
        <v>12</v>
      </c>
      <c r="D336" s="21">
        <v>0.1894</v>
      </c>
      <c r="E336" s="13">
        <f>D336*100</f>
        <v>18.94</v>
      </c>
      <c r="F336" s="13">
        <f>G336*100</f>
        <v>71.37</v>
      </c>
      <c r="G336" s="21">
        <v>0.7137</v>
      </c>
      <c r="H336" s="12" t="str">
        <f>_xlfn.IFS(D336&lt;30%,"轻载",80%&lt;D336&lt;100%,"重载",D336&gt;100%,"过载")</f>
        <v>轻载</v>
      </c>
      <c r="I336" s="44">
        <f>(L336-L336*D336)*0.9</f>
        <v>21.8862</v>
      </c>
      <c r="J336" s="12" t="str">
        <f>IF(H336="过载","是","否")</f>
        <v>否</v>
      </c>
      <c r="K336" s="45" t="s">
        <v>312</v>
      </c>
      <c r="L336" s="47">
        <v>30</v>
      </c>
    </row>
    <row r="337" s="1" customFormat="1" ht="27" spans="1:12">
      <c r="A337" s="10">
        <v>335</v>
      </c>
      <c r="B337" s="20" t="s">
        <v>366</v>
      </c>
      <c r="C337" s="12" t="s">
        <v>12</v>
      </c>
      <c r="D337" s="21">
        <v>0.0527</v>
      </c>
      <c r="E337" s="13">
        <f>D337*100</f>
        <v>5.27</v>
      </c>
      <c r="F337" s="13">
        <f>G337*100</f>
        <v>24.87</v>
      </c>
      <c r="G337" s="21">
        <v>0.2487</v>
      </c>
      <c r="H337" s="12" t="str">
        <f>_xlfn.IFS(D337&lt;30%,"轻载",80%&lt;D337&lt;100%,"重载",D337&gt;100%,"过载")</f>
        <v>轻载</v>
      </c>
      <c r="I337" s="44">
        <f>(L337-L337*D337)*0.9</f>
        <v>170.514</v>
      </c>
      <c r="J337" s="12" t="str">
        <f>IF(H337="过载","是","否")</f>
        <v>否</v>
      </c>
      <c r="K337" s="45" t="s">
        <v>312</v>
      </c>
      <c r="L337" s="47">
        <v>200</v>
      </c>
    </row>
    <row r="338" s="1" customFormat="1" ht="27" spans="1:12">
      <c r="A338" s="10">
        <v>336</v>
      </c>
      <c r="B338" s="20" t="s">
        <v>367</v>
      </c>
      <c r="C338" s="12" t="s">
        <v>12</v>
      </c>
      <c r="D338" s="21">
        <v>0.148</v>
      </c>
      <c r="E338" s="13">
        <f>D338*100</f>
        <v>14.8</v>
      </c>
      <c r="F338" s="13">
        <f>G338*100</f>
        <v>53.3</v>
      </c>
      <c r="G338" s="21">
        <v>0.533</v>
      </c>
      <c r="H338" s="12" t="str">
        <f>_xlfn.IFS(D338&lt;30%,"轻载",80%&lt;D338&lt;100%,"重载",D338&gt;100%,"过载")</f>
        <v>轻载</v>
      </c>
      <c r="I338" s="44">
        <f>(L338-L338*D338)*0.9</f>
        <v>122.688</v>
      </c>
      <c r="J338" s="12" t="str">
        <f>IF(H338="过载","是","否")</f>
        <v>否</v>
      </c>
      <c r="K338" s="45" t="s">
        <v>312</v>
      </c>
      <c r="L338" s="47">
        <v>160</v>
      </c>
    </row>
    <row r="339" s="1" customFormat="1" ht="27" spans="1:12">
      <c r="A339" s="10">
        <v>337</v>
      </c>
      <c r="B339" s="20" t="s">
        <v>368</v>
      </c>
      <c r="C339" s="12" t="s">
        <v>12</v>
      </c>
      <c r="D339" s="21">
        <v>0.2243</v>
      </c>
      <c r="E339" s="13">
        <f>D339*100</f>
        <v>22.43</v>
      </c>
      <c r="F339" s="13">
        <f>G339*100</f>
        <v>64.67</v>
      </c>
      <c r="G339" s="21">
        <v>0.6467</v>
      </c>
      <c r="H339" s="12" t="s">
        <v>26</v>
      </c>
      <c r="I339" s="44">
        <f>(L339-L339*D339)*0.9</f>
        <v>279.252</v>
      </c>
      <c r="J339" s="12" t="str">
        <f>IF(H339="过载","是","否")</f>
        <v>否</v>
      </c>
      <c r="K339" s="45" t="s">
        <v>312</v>
      </c>
      <c r="L339" s="47">
        <v>400</v>
      </c>
    </row>
    <row r="340" s="1" customFormat="1" ht="27" spans="1:12">
      <c r="A340" s="10">
        <v>338</v>
      </c>
      <c r="B340" s="20" t="s">
        <v>369</v>
      </c>
      <c r="C340" s="12" t="s">
        <v>12</v>
      </c>
      <c r="D340" s="21">
        <v>0.009</v>
      </c>
      <c r="E340" s="13">
        <f>D340*100</f>
        <v>0.9</v>
      </c>
      <c r="F340" s="13">
        <f>G340*100</f>
        <v>11</v>
      </c>
      <c r="G340" s="16">
        <v>0.11</v>
      </c>
      <c r="H340" s="12" t="str">
        <f>_xlfn.IFS(D340&lt;30%,"轻载",80%&lt;D340&lt;100%,"重载",D340&gt;100%,"过载")</f>
        <v>轻载</v>
      </c>
      <c r="I340" s="44">
        <f>(L340-L340*D340)*0.9</f>
        <v>44.595</v>
      </c>
      <c r="J340" s="12" t="str">
        <f>IF(H340="过载","是","否")</f>
        <v>否</v>
      </c>
      <c r="K340" s="45" t="s">
        <v>312</v>
      </c>
      <c r="L340" s="47">
        <v>50</v>
      </c>
    </row>
    <row r="341" s="1" customFormat="1" ht="27" spans="1:12">
      <c r="A341" s="10">
        <v>339</v>
      </c>
      <c r="B341" s="20" t="s">
        <v>370</v>
      </c>
      <c r="C341" s="12" t="s">
        <v>12</v>
      </c>
      <c r="D341" s="21">
        <v>0.2408</v>
      </c>
      <c r="E341" s="13">
        <f>D341*100</f>
        <v>24.08</v>
      </c>
      <c r="F341" s="13">
        <f>G341*100</f>
        <v>76.76</v>
      </c>
      <c r="G341" s="21">
        <v>0.7676</v>
      </c>
      <c r="H341" s="12" t="s">
        <v>26</v>
      </c>
      <c r="I341" s="44">
        <f>(L341-L341*D341)*0.9</f>
        <v>68.328</v>
      </c>
      <c r="J341" s="12" t="str">
        <f>IF(H341="过载","是","否")</f>
        <v>否</v>
      </c>
      <c r="K341" s="45" t="s">
        <v>312</v>
      </c>
      <c r="L341" s="47">
        <v>100</v>
      </c>
    </row>
    <row r="342" s="1" customFormat="1" ht="27" spans="1:12">
      <c r="A342" s="10">
        <v>340</v>
      </c>
      <c r="B342" s="20" t="s">
        <v>371</v>
      </c>
      <c r="C342" s="12" t="s">
        <v>12</v>
      </c>
      <c r="D342" s="21">
        <v>0.0919692</v>
      </c>
      <c r="E342" s="15">
        <f>D342*100</f>
        <v>9.19692</v>
      </c>
      <c r="F342" s="13">
        <f>G342*100</f>
        <v>33.6</v>
      </c>
      <c r="G342" s="16">
        <v>0.336</v>
      </c>
      <c r="H342" s="12" t="str">
        <f>_xlfn.IFS(D342&lt;30%,"轻载",80%&lt;D342&lt;100%,"重载",D342&gt;100%,"过载")</f>
        <v>轻载</v>
      </c>
      <c r="I342" s="44">
        <f>(L342-L342*D342)*0.9</f>
        <v>65.3782176</v>
      </c>
      <c r="J342" s="12" t="str">
        <f>IF(H342="过载","是","否")</f>
        <v>否</v>
      </c>
      <c r="K342" s="45" t="s">
        <v>312</v>
      </c>
      <c r="L342" s="47">
        <v>80</v>
      </c>
    </row>
    <row r="343" s="1" customFormat="1" ht="27" spans="1:12">
      <c r="A343" s="10">
        <v>341</v>
      </c>
      <c r="B343" s="20" t="s">
        <v>372</v>
      </c>
      <c r="C343" s="12" t="s">
        <v>12</v>
      </c>
      <c r="D343" s="21">
        <v>0.042887619047619</v>
      </c>
      <c r="E343" s="15">
        <f>D343*100</f>
        <v>4.2887619047619</v>
      </c>
      <c r="F343" s="13">
        <f>G343*100</f>
        <v>15.46</v>
      </c>
      <c r="G343" s="16">
        <v>0.1546</v>
      </c>
      <c r="H343" s="12" t="str">
        <f>_xlfn.IFS(D343&lt;30%,"轻载",80%&lt;D343&lt;100%,"重载",D343&gt;100%,"过载")</f>
        <v>轻载</v>
      </c>
      <c r="I343" s="44">
        <f>(L343-L343*D343)*0.9</f>
        <v>271.34136</v>
      </c>
      <c r="J343" s="12" t="str">
        <f>IF(H343="过载","是","否")</f>
        <v>否</v>
      </c>
      <c r="K343" s="45" t="s">
        <v>312</v>
      </c>
      <c r="L343" s="47">
        <v>315</v>
      </c>
    </row>
    <row r="344" s="1" customFormat="1" ht="27" spans="1:12">
      <c r="A344" s="10">
        <v>342</v>
      </c>
      <c r="B344" s="20" t="s">
        <v>373</v>
      </c>
      <c r="C344" s="12" t="s">
        <v>12</v>
      </c>
      <c r="D344" s="21">
        <v>0.037671</v>
      </c>
      <c r="E344" s="15">
        <f>D344*100</f>
        <v>3.7671</v>
      </c>
      <c r="F344" s="13">
        <f>G344*100</f>
        <v>18.19</v>
      </c>
      <c r="G344" s="16">
        <v>0.1819</v>
      </c>
      <c r="H344" s="12" t="str">
        <f>_xlfn.IFS(D344&lt;30%,"轻载",80%&lt;D344&lt;100%,"重载",D344&gt;100%,"过载")</f>
        <v>轻载</v>
      </c>
      <c r="I344" s="44">
        <f>(L344-L344*D344)*0.9</f>
        <v>138.575376</v>
      </c>
      <c r="J344" s="12" t="str">
        <f>IF(H344="过载","是","否")</f>
        <v>否</v>
      </c>
      <c r="K344" s="45" t="s">
        <v>312</v>
      </c>
      <c r="L344" s="47">
        <v>160</v>
      </c>
    </row>
    <row r="345" s="1" customFormat="1" ht="27" spans="1:12">
      <c r="A345" s="10">
        <v>343</v>
      </c>
      <c r="B345" s="20" t="s">
        <v>374</v>
      </c>
      <c r="C345" s="12" t="s">
        <v>12</v>
      </c>
      <c r="D345" s="21">
        <v>0.06692448</v>
      </c>
      <c r="E345" s="15">
        <f>D345*100</f>
        <v>6.692448</v>
      </c>
      <c r="F345" s="13">
        <f>G345*100</f>
        <v>39.94</v>
      </c>
      <c r="G345" s="16">
        <v>0.3994</v>
      </c>
      <c r="H345" s="12" t="str">
        <f>_xlfn.IFS(D345&lt;30%,"轻载",80%&lt;D345&lt;100%,"重载",D345&gt;100%,"过载")</f>
        <v>轻载</v>
      </c>
      <c r="I345" s="44">
        <f>(L345-L345*D345)*0.9</f>
        <v>83.9767968</v>
      </c>
      <c r="J345" s="12" t="str">
        <f>IF(H345="过载","是","否")</f>
        <v>否</v>
      </c>
      <c r="K345" s="45" t="s">
        <v>312</v>
      </c>
      <c r="L345" s="47">
        <v>100</v>
      </c>
    </row>
    <row r="346" s="1" customFormat="1" ht="27" spans="1:12">
      <c r="A346" s="10">
        <v>344</v>
      </c>
      <c r="B346" s="20" t="s">
        <v>375</v>
      </c>
      <c r="C346" s="12" t="s">
        <v>12</v>
      </c>
      <c r="D346" s="21">
        <v>0.1457</v>
      </c>
      <c r="E346" s="13">
        <f>D346*100</f>
        <v>14.57</v>
      </c>
      <c r="F346" s="13">
        <f>G346*100</f>
        <v>41.44</v>
      </c>
      <c r="G346" s="21">
        <v>0.4144</v>
      </c>
      <c r="H346" s="12" t="str">
        <f>_xlfn.IFS(D346&lt;30%,"轻载",80%&lt;D346&lt;100%,"重载",D346&gt;100%,"过载")</f>
        <v>轻载</v>
      </c>
      <c r="I346" s="44">
        <f>(L346-L346*D346)*0.9</f>
        <v>242.19405</v>
      </c>
      <c r="J346" s="12" t="str">
        <f>IF(H346="过载","是","否")</f>
        <v>否</v>
      </c>
      <c r="K346" s="45" t="s">
        <v>376</v>
      </c>
      <c r="L346" s="47">
        <v>315</v>
      </c>
    </row>
    <row r="347" s="1" customFormat="1" ht="27" spans="1:12">
      <c r="A347" s="10">
        <v>345</v>
      </c>
      <c r="B347" s="20" t="s">
        <v>377</v>
      </c>
      <c r="C347" s="12" t="s">
        <v>12</v>
      </c>
      <c r="D347" s="21">
        <v>0.04447776</v>
      </c>
      <c r="E347" s="15">
        <f>D347*100</f>
        <v>4.447776</v>
      </c>
      <c r="F347" s="13">
        <f>G347*100</f>
        <v>12.93</v>
      </c>
      <c r="G347" s="23">
        <v>0.1293</v>
      </c>
      <c r="H347" s="12" t="str">
        <f>_xlfn.IFS(D347&lt;30%,"轻载",80%&lt;D347&lt;100%,"重载",D347&gt;100%,"过载")</f>
        <v>轻载</v>
      </c>
      <c r="I347" s="44">
        <f>(L347-L347*D347)*0.9</f>
        <v>171.9940032</v>
      </c>
      <c r="J347" s="12" t="str">
        <f>IF(H347="过载","是","否")</f>
        <v>否</v>
      </c>
      <c r="K347" s="45" t="s">
        <v>376</v>
      </c>
      <c r="L347" s="47">
        <v>200</v>
      </c>
    </row>
    <row r="348" s="1" customFormat="1" ht="27" spans="1:12">
      <c r="A348" s="10">
        <v>346</v>
      </c>
      <c r="B348" s="20" t="s">
        <v>378</v>
      </c>
      <c r="C348" s="12" t="s">
        <v>12</v>
      </c>
      <c r="D348" s="35">
        <v>0.0997632</v>
      </c>
      <c r="E348" s="13">
        <f>D348*100</f>
        <v>9.97632</v>
      </c>
      <c r="F348" s="13">
        <f>G348*100</f>
        <v>30.96</v>
      </c>
      <c r="G348" s="32">
        <v>0.3096</v>
      </c>
      <c r="H348" s="12" t="str">
        <f>_xlfn.IFS(D348&lt;30%,"轻载",80%&lt;D348&lt;100%,"重载",D348&gt;100%,"过载")</f>
        <v>轻载</v>
      </c>
      <c r="I348" s="44">
        <f>(L348-L348*D348)*0.9</f>
        <v>202.55328</v>
      </c>
      <c r="J348" s="12" t="str">
        <f>IF(H348="过载","是","否")</f>
        <v>否</v>
      </c>
      <c r="K348" s="45" t="s">
        <v>376</v>
      </c>
      <c r="L348" s="47">
        <v>250</v>
      </c>
    </row>
    <row r="349" s="1" customFormat="1" ht="27" spans="1:12">
      <c r="A349" s="10">
        <v>347</v>
      </c>
      <c r="B349" s="20" t="s">
        <v>379</v>
      </c>
      <c r="C349" s="12" t="s">
        <v>12</v>
      </c>
      <c r="D349" s="51">
        <v>0.095994368</v>
      </c>
      <c r="E349" s="15">
        <f>D349*100</f>
        <v>9.5994368</v>
      </c>
      <c r="F349" s="13">
        <f>G349*100</f>
        <v>28.84</v>
      </c>
      <c r="G349" s="19">
        <v>0.2884</v>
      </c>
      <c r="H349" s="12" t="str">
        <f>_xlfn.IFS(D349&lt;30%,"轻载",80%&lt;D349&lt;100%,"重载",D349&gt;100%,"过载")</f>
        <v>轻载</v>
      </c>
      <c r="I349" s="44">
        <f>(L349-L349*D349)*0.9</f>
        <v>203.4012672</v>
      </c>
      <c r="J349" s="12" t="str">
        <f>IF(H349="过载","是","否")</f>
        <v>否</v>
      </c>
      <c r="K349" s="45" t="s">
        <v>376</v>
      </c>
      <c r="L349" s="47">
        <v>250</v>
      </c>
    </row>
    <row r="350" s="1" customFormat="1" ht="27" spans="1:12">
      <c r="A350" s="10">
        <v>348</v>
      </c>
      <c r="B350" s="20" t="s">
        <v>380</v>
      </c>
      <c r="C350" s="12" t="s">
        <v>12</v>
      </c>
      <c r="D350" s="21">
        <v>0.2463</v>
      </c>
      <c r="E350" s="13">
        <f>D350*100</f>
        <v>24.63</v>
      </c>
      <c r="F350" s="13">
        <f>G350*100</f>
        <v>68</v>
      </c>
      <c r="G350" s="21">
        <v>0.68</v>
      </c>
      <c r="H350" s="12" t="s">
        <v>26</v>
      </c>
      <c r="I350" s="44">
        <f>(L350-L350*D350)*0.9</f>
        <v>169.5825</v>
      </c>
      <c r="J350" s="12" t="str">
        <f>IF(H350="过载","是","否")</f>
        <v>否</v>
      </c>
      <c r="K350" s="45" t="s">
        <v>376</v>
      </c>
      <c r="L350" s="47">
        <v>250</v>
      </c>
    </row>
    <row r="351" s="1" customFormat="1" ht="27" spans="1:12">
      <c r="A351" s="10">
        <v>349</v>
      </c>
      <c r="B351" s="20" t="s">
        <v>381</v>
      </c>
      <c r="C351" s="12" t="s">
        <v>12</v>
      </c>
      <c r="D351" s="21">
        <v>0.119865396825397</v>
      </c>
      <c r="E351" s="15">
        <f>D351*100</f>
        <v>11.9865396825397</v>
      </c>
      <c r="F351" s="13">
        <f>G351*100</f>
        <v>43</v>
      </c>
      <c r="G351" s="16">
        <v>0.43</v>
      </c>
      <c r="H351" s="12" t="str">
        <f>_xlfn.IFS(D351&lt;30%,"轻载",80%&lt;D351&lt;100%,"重载",D351&gt;100%,"过载")</f>
        <v>轻载</v>
      </c>
      <c r="I351" s="44">
        <f>(L351-L351*D351)*0.9</f>
        <v>249.51816</v>
      </c>
      <c r="J351" s="12" t="str">
        <f>IF(H351="过载","是","否")</f>
        <v>否</v>
      </c>
      <c r="K351" s="45" t="s">
        <v>376</v>
      </c>
      <c r="L351" s="47">
        <v>315</v>
      </c>
    </row>
    <row r="352" s="1" customFormat="1" ht="27" spans="1:12">
      <c r="A352" s="10">
        <v>350</v>
      </c>
      <c r="B352" s="20" t="s">
        <v>382</v>
      </c>
      <c r="C352" s="12" t="s">
        <v>12</v>
      </c>
      <c r="D352" s="21">
        <v>0.049659904</v>
      </c>
      <c r="E352" s="15">
        <f>D352*100</f>
        <v>4.9659904</v>
      </c>
      <c r="F352" s="13">
        <f>G352*100</f>
        <v>20.73</v>
      </c>
      <c r="G352" s="16">
        <v>0.2073</v>
      </c>
      <c r="H352" s="12" t="str">
        <f>_xlfn.IFS(D352&lt;30%,"轻载",80%&lt;D352&lt;100%,"重载",D352&gt;100%,"过载")</f>
        <v>轻载</v>
      </c>
      <c r="I352" s="44">
        <f>(L352-L352*D352)*0.9</f>
        <v>213.8265216</v>
      </c>
      <c r="J352" s="12" t="str">
        <f>IF(H352="过载","是","否")</f>
        <v>否</v>
      </c>
      <c r="K352" s="45" t="s">
        <v>376</v>
      </c>
      <c r="L352" s="47">
        <v>250</v>
      </c>
    </row>
    <row r="353" s="1" customFormat="1" ht="27" spans="1:12">
      <c r="A353" s="10">
        <v>351</v>
      </c>
      <c r="B353" s="20" t="s">
        <v>383</v>
      </c>
      <c r="C353" s="12" t="s">
        <v>12</v>
      </c>
      <c r="D353" s="21">
        <v>0.088900096</v>
      </c>
      <c r="E353" s="15">
        <f>D353*100</f>
        <v>8.8900096</v>
      </c>
      <c r="F353" s="13">
        <f>G353*100</f>
        <v>23.94</v>
      </c>
      <c r="G353" s="16">
        <v>0.2394</v>
      </c>
      <c r="H353" s="12" t="str">
        <f>_xlfn.IFS(D353&lt;30%,"轻载",80%&lt;D353&lt;100%,"重载",D353&gt;100%,"过载")</f>
        <v>轻载</v>
      </c>
      <c r="I353" s="44">
        <f>(L353-L353*D353)*0.9</f>
        <v>102.4987392</v>
      </c>
      <c r="J353" s="12" t="str">
        <f>IF(H353="过载","是","否")</f>
        <v>否</v>
      </c>
      <c r="K353" s="45" t="s">
        <v>376</v>
      </c>
      <c r="L353" s="47">
        <v>125</v>
      </c>
    </row>
    <row r="354" s="1" customFormat="1" ht="27" spans="1:12">
      <c r="A354" s="10">
        <v>352</v>
      </c>
      <c r="B354" s="20" t="s">
        <v>384</v>
      </c>
      <c r="C354" s="12" t="s">
        <v>12</v>
      </c>
      <c r="D354" s="35">
        <v>0.0706656</v>
      </c>
      <c r="E354" s="15">
        <f>D354*100</f>
        <v>7.06656</v>
      </c>
      <c r="F354" s="13">
        <f>G354*100</f>
        <v>49.51</v>
      </c>
      <c r="G354" s="32">
        <v>0.4951</v>
      </c>
      <c r="H354" s="12" t="str">
        <f>_xlfn.IFS(D354&lt;30%,"轻载",80%&lt;D354&lt;100%,"重载",D354&gt;100%,"过载")</f>
        <v>轻载</v>
      </c>
      <c r="I354" s="44">
        <f>(L354-L354*D354)*0.9</f>
        <v>41.820048</v>
      </c>
      <c r="J354" s="12" t="str">
        <f>IF(H354="过载","是","否")</f>
        <v>否</v>
      </c>
      <c r="K354" s="45" t="s">
        <v>183</v>
      </c>
      <c r="L354" s="47">
        <v>50</v>
      </c>
    </row>
    <row r="355" s="1" customFormat="1" ht="27" spans="1:12">
      <c r="A355" s="10">
        <v>353</v>
      </c>
      <c r="B355" s="20" t="s">
        <v>385</v>
      </c>
      <c r="C355" s="12" t="s">
        <v>12</v>
      </c>
      <c r="D355" s="21">
        <v>0.031609</v>
      </c>
      <c r="E355" s="15">
        <f>D355*100</f>
        <v>3.1609</v>
      </c>
      <c r="F355" s="13">
        <f>G355*100</f>
        <v>10.01</v>
      </c>
      <c r="G355" s="16">
        <v>0.1001</v>
      </c>
      <c r="H355" s="12" t="str">
        <f>_xlfn.IFS(D355&lt;30%,"轻载",80%&lt;D355&lt;100%,"重载",D355&gt;100%,"过载")</f>
        <v>轻载</v>
      </c>
      <c r="I355" s="44">
        <f>(L355-L355*D355)*0.9</f>
        <v>43.577595</v>
      </c>
      <c r="J355" s="12" t="str">
        <f>IF(H355="过载","是","否")</f>
        <v>否</v>
      </c>
      <c r="K355" s="45" t="s">
        <v>312</v>
      </c>
      <c r="L355" s="47">
        <v>50</v>
      </c>
    </row>
    <row r="356" s="1" customFormat="1" ht="27" spans="1:12">
      <c r="A356" s="10">
        <v>354</v>
      </c>
      <c r="B356" s="20" t="s">
        <v>386</v>
      </c>
      <c r="C356" s="12" t="s">
        <v>12</v>
      </c>
      <c r="D356" s="21">
        <v>0.030743</v>
      </c>
      <c r="E356" s="15">
        <f>D356*100</f>
        <v>3.0743</v>
      </c>
      <c r="F356" s="13">
        <f>G356*100</f>
        <v>15.24</v>
      </c>
      <c r="G356" s="16">
        <v>0.1524</v>
      </c>
      <c r="H356" s="12" t="str">
        <f>_xlfn.IFS(D356&lt;30%,"轻载",80%&lt;D356&lt;100%,"重载",D356&gt;100%,"过载")</f>
        <v>轻载</v>
      </c>
      <c r="I356" s="44">
        <f>(L356-L356*D356)*0.9</f>
        <v>139.573008</v>
      </c>
      <c r="J356" s="12" t="str">
        <f>IF(H356="过载","是","否")</f>
        <v>否</v>
      </c>
      <c r="K356" s="45" t="s">
        <v>312</v>
      </c>
      <c r="L356" s="47">
        <v>160</v>
      </c>
    </row>
    <row r="357" s="1" customFormat="1" ht="27" spans="1:12">
      <c r="A357" s="10">
        <v>355</v>
      </c>
      <c r="B357" s="20" t="s">
        <v>387</v>
      </c>
      <c r="C357" s="12" t="s">
        <v>12</v>
      </c>
      <c r="D357" s="21">
        <v>0.0563</v>
      </c>
      <c r="E357" s="13">
        <f>D357*100</f>
        <v>5.63</v>
      </c>
      <c r="F357" s="13">
        <f>G357*100</f>
        <v>46.9</v>
      </c>
      <c r="G357" s="21">
        <v>0.469</v>
      </c>
      <c r="H357" s="12" t="str">
        <f>_xlfn.IFS(D357&lt;30%,"轻载",80%&lt;D357&lt;100%,"重载",D357&gt;100%,"过载")</f>
        <v>轻载</v>
      </c>
      <c r="I357" s="44">
        <f>(L357-L357*D357)*0.9</f>
        <v>84.933</v>
      </c>
      <c r="J357" s="12" t="str">
        <f>IF(H357="过载","是","否")</f>
        <v>否</v>
      </c>
      <c r="K357" s="45" t="s">
        <v>312</v>
      </c>
      <c r="L357" s="47">
        <v>100</v>
      </c>
    </row>
    <row r="358" s="1" customFormat="1" ht="27" spans="1:12">
      <c r="A358" s="10">
        <v>356</v>
      </c>
      <c r="B358" s="20" t="s">
        <v>388</v>
      </c>
      <c r="C358" s="12" t="s">
        <v>12</v>
      </c>
      <c r="D358" s="21">
        <v>0.0939</v>
      </c>
      <c r="E358" s="13">
        <f>D358*100</f>
        <v>9.39</v>
      </c>
      <c r="F358" s="13">
        <f>G358*100</f>
        <v>26.13</v>
      </c>
      <c r="G358" s="21">
        <v>0.2613</v>
      </c>
      <c r="H358" s="12" t="str">
        <f>_xlfn.IFS(D358&lt;30%,"轻载",80%&lt;D358&lt;100%,"重载",D358&gt;100%,"过载")</f>
        <v>轻载</v>
      </c>
      <c r="I358" s="44">
        <f>(L358-L358*D358)*0.9</f>
        <v>40.7745</v>
      </c>
      <c r="J358" s="12" t="str">
        <f>IF(H358="过载","是","否")</f>
        <v>否</v>
      </c>
      <c r="K358" s="45" t="s">
        <v>183</v>
      </c>
      <c r="L358" s="47">
        <v>50</v>
      </c>
    </row>
    <row r="359" s="1" customFormat="1" ht="27" spans="1:12">
      <c r="A359" s="10">
        <v>357</v>
      </c>
      <c r="B359" s="20" t="s">
        <v>389</v>
      </c>
      <c r="C359" s="12" t="s">
        <v>12</v>
      </c>
      <c r="D359" s="21">
        <v>0.1394</v>
      </c>
      <c r="E359" s="13">
        <f>D359*100</f>
        <v>13.94</v>
      </c>
      <c r="F359" s="13">
        <f>G359*100</f>
        <v>70.11</v>
      </c>
      <c r="G359" s="21">
        <v>0.7011</v>
      </c>
      <c r="H359" s="12" t="str">
        <f>_xlfn.IFS(D359&lt;30%,"轻载",80%&lt;D359&lt;100%,"重载",D359&gt;100%,"过载")</f>
        <v>轻载</v>
      </c>
      <c r="I359" s="44">
        <f>(L359-L359*D359)*0.9</f>
        <v>23.2362</v>
      </c>
      <c r="J359" s="12" t="str">
        <f>IF(H359="过载","是","否")</f>
        <v>否</v>
      </c>
      <c r="K359" s="45" t="s">
        <v>312</v>
      </c>
      <c r="L359" s="47">
        <v>30</v>
      </c>
    </row>
    <row r="360" s="1" customFormat="1" ht="27" spans="1:12">
      <c r="A360" s="10">
        <v>358</v>
      </c>
      <c r="B360" s="20" t="s">
        <v>390</v>
      </c>
      <c r="C360" s="12" t="s">
        <v>12</v>
      </c>
      <c r="D360" s="21">
        <v>0.15906688</v>
      </c>
      <c r="E360" s="15">
        <f>D360*100</f>
        <v>15.906688</v>
      </c>
      <c r="F360" s="13">
        <f>G360*100</f>
        <v>46.58</v>
      </c>
      <c r="G360" s="16">
        <v>0.4658</v>
      </c>
      <c r="H360" s="12" t="str">
        <f>_xlfn.IFS(D360&lt;30%,"轻载",80%&lt;D360&lt;100%,"重载",D360&gt;100%,"过载")</f>
        <v>轻载</v>
      </c>
      <c r="I360" s="44">
        <f>(L360-L360*D360)*0.9</f>
        <v>75.6839808</v>
      </c>
      <c r="J360" s="12" t="str">
        <f>IF(H360="过载","是","否")</f>
        <v>否</v>
      </c>
      <c r="K360" s="45" t="s">
        <v>183</v>
      </c>
      <c r="L360" s="47">
        <v>100</v>
      </c>
    </row>
    <row r="361" s="1" customFormat="1" ht="27" spans="1:12">
      <c r="A361" s="10">
        <v>359</v>
      </c>
      <c r="B361" s="20" t="s">
        <v>391</v>
      </c>
      <c r="C361" s="12" t="s">
        <v>12</v>
      </c>
      <c r="D361" s="21">
        <v>0.1381</v>
      </c>
      <c r="E361" s="13">
        <f>D361*100</f>
        <v>13.81</v>
      </c>
      <c r="F361" s="13">
        <f>G361*100</f>
        <v>61.44</v>
      </c>
      <c r="G361" s="21">
        <v>0.6144</v>
      </c>
      <c r="H361" s="12" t="str">
        <f>_xlfn.IFS(D361&lt;30%,"轻载",80%&lt;D361&lt;100%,"重载",D361&gt;100%,"过载")</f>
        <v>轻载</v>
      </c>
      <c r="I361" s="44">
        <f>(L361-L361*D361)*0.9</f>
        <v>23.2713</v>
      </c>
      <c r="J361" s="12" t="str">
        <f>IF(H361="过载","是","否")</f>
        <v>否</v>
      </c>
      <c r="K361" s="45" t="s">
        <v>312</v>
      </c>
      <c r="L361" s="47">
        <v>30</v>
      </c>
    </row>
    <row r="362" s="1" customFormat="1" ht="27" spans="1:12">
      <c r="A362" s="10">
        <v>360</v>
      </c>
      <c r="B362" s="20" t="s">
        <v>392</v>
      </c>
      <c r="C362" s="12" t="s">
        <v>12</v>
      </c>
      <c r="D362" s="21">
        <v>0.0488</v>
      </c>
      <c r="E362" s="13">
        <f>D362*100</f>
        <v>4.88</v>
      </c>
      <c r="F362" s="13">
        <f>G362*100</f>
        <v>20.13</v>
      </c>
      <c r="G362" s="32">
        <v>0.2013</v>
      </c>
      <c r="H362" s="12" t="str">
        <f>_xlfn.IFS(D362&lt;30%,"轻载",80%&lt;D362&lt;100%,"重载",D362&gt;100%,"过载")</f>
        <v>轻载</v>
      </c>
      <c r="I362" s="44">
        <f>(L362-L362*D362)*0.9</f>
        <v>136.9728</v>
      </c>
      <c r="J362" s="12" t="str">
        <f>IF(H362="过载","是","否")</f>
        <v>否</v>
      </c>
      <c r="K362" s="45" t="s">
        <v>393</v>
      </c>
      <c r="L362" s="56">
        <v>160</v>
      </c>
    </row>
    <row r="363" s="1" customFormat="1" ht="27" spans="1:12">
      <c r="A363" s="10">
        <v>361</v>
      </c>
      <c r="B363" s="20" t="s">
        <v>394</v>
      </c>
      <c r="C363" s="12" t="s">
        <v>12</v>
      </c>
      <c r="D363" s="21">
        <v>0.1433</v>
      </c>
      <c r="E363" s="13">
        <f>D363*100</f>
        <v>14.33</v>
      </c>
      <c r="F363" s="13">
        <f>G363*100</f>
        <v>50.24</v>
      </c>
      <c r="G363" s="32">
        <v>0.5024</v>
      </c>
      <c r="H363" s="12" t="str">
        <f>_xlfn.IFS(D363&lt;30%,"轻载",80%&lt;D363&lt;100%,"重载",D363&gt;100%,"过载")</f>
        <v>轻载</v>
      </c>
      <c r="I363" s="44">
        <f>(L363-L363*D363)*0.9</f>
        <v>77.103</v>
      </c>
      <c r="J363" s="12" t="str">
        <f>IF(H363="过载","是","否")</f>
        <v>否</v>
      </c>
      <c r="K363" s="45" t="s">
        <v>70</v>
      </c>
      <c r="L363" s="56">
        <v>100</v>
      </c>
    </row>
    <row r="364" s="1" customFormat="1" ht="27" spans="1:12">
      <c r="A364" s="10">
        <v>362</v>
      </c>
      <c r="B364" s="20" t="s">
        <v>395</v>
      </c>
      <c r="C364" s="12" t="s">
        <v>12</v>
      </c>
      <c r="D364" s="21">
        <v>0.0776</v>
      </c>
      <c r="E364" s="13">
        <f>D364*100</f>
        <v>7.76</v>
      </c>
      <c r="F364" s="13">
        <f>G364*100</f>
        <v>31.41</v>
      </c>
      <c r="G364" s="32">
        <v>0.3141</v>
      </c>
      <c r="H364" s="12" t="str">
        <f>_xlfn.IFS(D364&lt;30%,"轻载",80%&lt;D364&lt;100%,"重载",D364&gt;100%,"过载")</f>
        <v>轻载</v>
      </c>
      <c r="I364" s="44">
        <f>(L364-L364*D364)*0.9</f>
        <v>103.77</v>
      </c>
      <c r="J364" s="12" t="str">
        <f>IF(H364="过载","是","否")</f>
        <v>否</v>
      </c>
      <c r="K364" s="45" t="s">
        <v>393</v>
      </c>
      <c r="L364" s="56">
        <v>125</v>
      </c>
    </row>
    <row r="365" s="1" customFormat="1" ht="27" spans="1:12">
      <c r="A365" s="10">
        <v>363</v>
      </c>
      <c r="B365" s="20" t="s">
        <v>396</v>
      </c>
      <c r="C365" s="12" t="s">
        <v>12</v>
      </c>
      <c r="D365" s="21">
        <v>0.0572</v>
      </c>
      <c r="E365" s="13">
        <f>D365*100</f>
        <v>5.72</v>
      </c>
      <c r="F365" s="13">
        <f>G365*100</f>
        <v>35.62</v>
      </c>
      <c r="G365" s="32">
        <v>0.3562</v>
      </c>
      <c r="H365" s="12" t="str">
        <f>_xlfn.IFS(D365&lt;30%,"轻载",80%&lt;D365&lt;100%,"重载",D365&gt;100%,"过载")</f>
        <v>轻载</v>
      </c>
      <c r="I365" s="44">
        <f>(L365-L365*D365)*0.9</f>
        <v>84.852</v>
      </c>
      <c r="J365" s="12" t="str">
        <f>IF(H365="过载","是","否")</f>
        <v>否</v>
      </c>
      <c r="K365" s="45" t="s">
        <v>393</v>
      </c>
      <c r="L365" s="56">
        <v>100</v>
      </c>
    </row>
    <row r="366" s="1" customFormat="1" ht="27" spans="1:12">
      <c r="A366" s="10">
        <v>364</v>
      </c>
      <c r="B366" s="20" t="s">
        <v>397</v>
      </c>
      <c r="C366" s="12" t="s">
        <v>12</v>
      </c>
      <c r="D366" s="21">
        <v>0.1313</v>
      </c>
      <c r="E366" s="13">
        <f>D366*100</f>
        <v>13.13</v>
      </c>
      <c r="F366" s="13">
        <f>G366*100</f>
        <v>33.74</v>
      </c>
      <c r="G366" s="32">
        <v>0.3374</v>
      </c>
      <c r="H366" s="12" t="str">
        <f>_xlfn.IFS(D366&lt;30%,"轻载",80%&lt;D366&lt;100%,"重载",D366&gt;100%,"过载")</f>
        <v>轻载</v>
      </c>
      <c r="I366" s="44">
        <f>(L366-L366*D366)*0.9</f>
        <v>125.0928</v>
      </c>
      <c r="J366" s="12" t="str">
        <f>IF(H366="过载","是","否")</f>
        <v>否</v>
      </c>
      <c r="K366" s="45" t="s">
        <v>393</v>
      </c>
      <c r="L366" s="56">
        <v>160</v>
      </c>
    </row>
    <row r="367" s="1" customFormat="1" ht="27" spans="1:12">
      <c r="A367" s="10">
        <v>365</v>
      </c>
      <c r="B367" s="20" t="s">
        <v>398</v>
      </c>
      <c r="C367" s="12" t="s">
        <v>12</v>
      </c>
      <c r="D367" s="21">
        <v>0.0871</v>
      </c>
      <c r="E367" s="13">
        <f>D367*100</f>
        <v>8.71</v>
      </c>
      <c r="F367" s="13">
        <f>G367*100</f>
        <v>33.92</v>
      </c>
      <c r="G367" s="32">
        <v>0.3392</v>
      </c>
      <c r="H367" s="12" t="str">
        <f>_xlfn.IFS(D367&lt;30%,"轻载",80%&lt;D367&lt;100%,"重载",D367&gt;100%,"过载")</f>
        <v>轻载</v>
      </c>
      <c r="I367" s="44">
        <f>(L367-L367*D367)*0.9</f>
        <v>82.161</v>
      </c>
      <c r="J367" s="12" t="str">
        <f>IF(H367="过载","是","否")</f>
        <v>否</v>
      </c>
      <c r="K367" s="45" t="s">
        <v>393</v>
      </c>
      <c r="L367" s="56">
        <v>100</v>
      </c>
    </row>
    <row r="368" s="1" customFormat="1" ht="27" spans="1:12">
      <c r="A368" s="10">
        <v>366</v>
      </c>
      <c r="B368" s="20" t="s">
        <v>399</v>
      </c>
      <c r="C368" s="12" t="s">
        <v>12</v>
      </c>
      <c r="D368" s="21">
        <v>0.0435</v>
      </c>
      <c r="E368" s="13">
        <f>D368*100</f>
        <v>4.35</v>
      </c>
      <c r="F368" s="13">
        <f>G368*100</f>
        <v>17.76</v>
      </c>
      <c r="G368" s="32">
        <v>0.1776</v>
      </c>
      <c r="H368" s="12" t="str">
        <f>_xlfn.IFS(D368&lt;30%,"轻载",80%&lt;D368&lt;100%,"重载",D368&gt;100%,"过载")</f>
        <v>轻载</v>
      </c>
      <c r="I368" s="44">
        <f>(L368-L368*D368)*0.9</f>
        <v>137.736</v>
      </c>
      <c r="J368" s="12" t="str">
        <f>IF(H368="过载","是","否")</f>
        <v>否</v>
      </c>
      <c r="K368" s="45" t="s">
        <v>393</v>
      </c>
      <c r="L368" s="56">
        <v>160</v>
      </c>
    </row>
    <row r="369" s="1" customFormat="1" ht="27" spans="1:12">
      <c r="A369" s="10">
        <v>367</v>
      </c>
      <c r="B369" s="20" t="s">
        <v>400</v>
      </c>
      <c r="C369" s="12" t="s">
        <v>12</v>
      </c>
      <c r="D369" s="21">
        <v>0.1563</v>
      </c>
      <c r="E369" s="13">
        <f>D369*100</f>
        <v>15.63</v>
      </c>
      <c r="F369" s="13">
        <f>G369*100</f>
        <v>56.76</v>
      </c>
      <c r="G369" s="32">
        <v>0.5676</v>
      </c>
      <c r="H369" s="12" t="str">
        <f>_xlfn.IFS(D369&lt;30%,"轻载",80%&lt;D369&lt;100%,"重载",D369&gt;100%,"过载")</f>
        <v>轻载</v>
      </c>
      <c r="I369" s="44">
        <f>(L369-L369*D369)*0.9</f>
        <v>94.91625</v>
      </c>
      <c r="J369" s="12" t="str">
        <f>IF(H369="过载","是","否")</f>
        <v>否</v>
      </c>
      <c r="K369" s="45" t="s">
        <v>70</v>
      </c>
      <c r="L369" s="56">
        <v>125</v>
      </c>
    </row>
    <row r="370" s="1" customFormat="1" ht="27" spans="1:12">
      <c r="A370" s="10">
        <v>368</v>
      </c>
      <c r="B370" s="20" t="s">
        <v>401</v>
      </c>
      <c r="C370" s="12" t="s">
        <v>12</v>
      </c>
      <c r="D370" s="21">
        <v>0.1993</v>
      </c>
      <c r="E370" s="13">
        <f>D370*100</f>
        <v>19.93</v>
      </c>
      <c r="F370" s="13">
        <f>G370*100</f>
        <v>77.71</v>
      </c>
      <c r="G370" s="32">
        <v>0.7771</v>
      </c>
      <c r="H370" s="12" t="str">
        <f>_xlfn.IFS(D370&lt;30%,"轻载",80%&lt;D370&lt;100%,"重载",D370&gt;100%,"过载")</f>
        <v>轻载</v>
      </c>
      <c r="I370" s="44">
        <f>(L370-L370*D370)*0.9</f>
        <v>72.063</v>
      </c>
      <c r="J370" s="12" t="str">
        <f>IF(H370="过载","是","否")</f>
        <v>否</v>
      </c>
      <c r="K370" s="45" t="s">
        <v>70</v>
      </c>
      <c r="L370" s="56">
        <v>100</v>
      </c>
    </row>
    <row r="371" s="1" customFormat="1" ht="27" spans="1:12">
      <c r="A371" s="10">
        <v>369</v>
      </c>
      <c r="B371" s="20" t="s">
        <v>402</v>
      </c>
      <c r="C371" s="12" t="s">
        <v>12</v>
      </c>
      <c r="D371" s="21">
        <v>0.0305</v>
      </c>
      <c r="E371" s="13">
        <f>D371*100</f>
        <v>3.05</v>
      </c>
      <c r="F371" s="13">
        <f>G371*100</f>
        <v>17.73</v>
      </c>
      <c r="G371" s="32">
        <v>0.1773</v>
      </c>
      <c r="H371" s="12" t="str">
        <f>_xlfn.IFS(D371&lt;30%,"轻载",80%&lt;D371&lt;100%,"重载",D371&gt;100%,"过载")</f>
        <v>轻载</v>
      </c>
      <c r="I371" s="44">
        <f>(L371-L371*D371)*0.9</f>
        <v>218.1375</v>
      </c>
      <c r="J371" s="12" t="str">
        <f>IF(H371="过载","是","否")</f>
        <v>否</v>
      </c>
      <c r="K371" s="45" t="s">
        <v>393</v>
      </c>
      <c r="L371" s="56">
        <v>250</v>
      </c>
    </row>
    <row r="372" s="1" customFormat="1" ht="27" spans="1:12">
      <c r="A372" s="10">
        <v>370</v>
      </c>
      <c r="B372" s="20" t="s">
        <v>403</v>
      </c>
      <c r="C372" s="12" t="s">
        <v>12</v>
      </c>
      <c r="D372" s="21">
        <v>0.1006</v>
      </c>
      <c r="E372" s="13">
        <f>D372*100</f>
        <v>10.06</v>
      </c>
      <c r="F372" s="13">
        <f>G372*100</f>
        <v>32.61</v>
      </c>
      <c r="G372" s="32">
        <v>0.3261</v>
      </c>
      <c r="H372" s="12" t="str">
        <f>_xlfn.IFS(D372&lt;30%,"轻载",80%&lt;D372&lt;100%,"重载",D372&gt;100%,"过载")</f>
        <v>轻载</v>
      </c>
      <c r="I372" s="44">
        <f>(L372-L372*D372)*0.9</f>
        <v>129.5136</v>
      </c>
      <c r="J372" s="12" t="str">
        <f>IF(H372="过载","是","否")</f>
        <v>否</v>
      </c>
      <c r="K372" s="45" t="s">
        <v>393</v>
      </c>
      <c r="L372" s="56">
        <v>160</v>
      </c>
    </row>
    <row r="373" s="1" customFormat="1" ht="27" spans="1:12">
      <c r="A373" s="10">
        <v>371</v>
      </c>
      <c r="B373" s="20" t="s">
        <v>404</v>
      </c>
      <c r="C373" s="12" t="s">
        <v>12</v>
      </c>
      <c r="D373" s="21">
        <v>0.0844</v>
      </c>
      <c r="E373" s="13">
        <f>D373*100</f>
        <v>8.44</v>
      </c>
      <c r="F373" s="13">
        <f>G373*100</f>
        <v>38.1</v>
      </c>
      <c r="G373" s="32">
        <v>0.381</v>
      </c>
      <c r="H373" s="12" t="str">
        <f>_xlfn.IFS(D373&lt;30%,"轻载",80%&lt;D373&lt;100%,"重载",D373&gt;100%,"过载")</f>
        <v>轻载</v>
      </c>
      <c r="I373" s="44">
        <f>(L373-L373*D373)*0.9</f>
        <v>82.404</v>
      </c>
      <c r="J373" s="12" t="str">
        <f>IF(H373="过载","是","否")</f>
        <v>否</v>
      </c>
      <c r="K373" s="45" t="s">
        <v>393</v>
      </c>
      <c r="L373" s="56">
        <v>100</v>
      </c>
    </row>
    <row r="374" s="1" customFormat="1" ht="27" spans="1:12">
      <c r="A374" s="10">
        <v>372</v>
      </c>
      <c r="B374" s="20" t="s">
        <v>405</v>
      </c>
      <c r="C374" s="12" t="s">
        <v>12</v>
      </c>
      <c r="D374" s="21">
        <v>0.095</v>
      </c>
      <c r="E374" s="13">
        <f>D374*100</f>
        <v>9.5</v>
      </c>
      <c r="F374" s="13">
        <f>G374*100</f>
        <v>27.72</v>
      </c>
      <c r="G374" s="32">
        <v>0.2772</v>
      </c>
      <c r="H374" s="12" t="str">
        <f>_xlfn.IFS(D374&lt;30%,"轻载",80%&lt;D374&lt;100%,"重载",D374&gt;100%,"过载")</f>
        <v>轻载</v>
      </c>
      <c r="I374" s="44">
        <f>(L374-L374*D374)*0.9</f>
        <v>256.5675</v>
      </c>
      <c r="J374" s="12" t="str">
        <f>IF(H374="过载","是","否")</f>
        <v>否</v>
      </c>
      <c r="K374" s="45" t="s">
        <v>393</v>
      </c>
      <c r="L374" s="56">
        <v>315</v>
      </c>
    </row>
    <row r="375" s="1" customFormat="1" ht="27" spans="1:12">
      <c r="A375" s="10">
        <v>373</v>
      </c>
      <c r="B375" s="20" t="s">
        <v>406</v>
      </c>
      <c r="C375" s="12" t="s">
        <v>12</v>
      </c>
      <c r="D375" s="21">
        <v>0.0939</v>
      </c>
      <c r="E375" s="13">
        <f>D375*100</f>
        <v>9.39</v>
      </c>
      <c r="F375" s="13">
        <f>G375*100</f>
        <v>37.07</v>
      </c>
      <c r="G375" s="32">
        <v>0.3707</v>
      </c>
      <c r="H375" s="12" t="str">
        <f>_xlfn.IFS(D375&lt;30%,"轻载",80%&lt;D375&lt;100%,"重载",D375&gt;100%,"过载")</f>
        <v>轻载</v>
      </c>
      <c r="I375" s="44">
        <f>(L375-L375*D375)*0.9</f>
        <v>81.549</v>
      </c>
      <c r="J375" s="12" t="str">
        <f>IF(H375="过载","是","否")</f>
        <v>否</v>
      </c>
      <c r="K375" s="45" t="s">
        <v>393</v>
      </c>
      <c r="L375" s="56">
        <v>100</v>
      </c>
    </row>
    <row r="376" s="1" customFormat="1" ht="27" spans="1:12">
      <c r="A376" s="10">
        <v>374</v>
      </c>
      <c r="B376" s="20" t="s">
        <v>407</v>
      </c>
      <c r="C376" s="12" t="s">
        <v>12</v>
      </c>
      <c r="D376" s="21">
        <v>0.0642</v>
      </c>
      <c r="E376" s="13">
        <f>D376*100</f>
        <v>6.42</v>
      </c>
      <c r="F376" s="13">
        <f>G376*100</f>
        <v>22.39</v>
      </c>
      <c r="G376" s="32">
        <v>0.2239</v>
      </c>
      <c r="H376" s="12" t="str">
        <f>_xlfn.IFS(D376&lt;30%,"轻载",80%&lt;D376&lt;100%,"重载",D376&gt;100%,"过载")</f>
        <v>轻载</v>
      </c>
      <c r="I376" s="44">
        <f>(L376-L376*D376)*0.9</f>
        <v>168.444</v>
      </c>
      <c r="J376" s="12" t="str">
        <f>IF(H376="过载","是","否")</f>
        <v>否</v>
      </c>
      <c r="K376" s="45" t="s">
        <v>393</v>
      </c>
      <c r="L376" s="56">
        <v>200</v>
      </c>
    </row>
    <row r="377" s="1" customFormat="1" ht="27" spans="1:12">
      <c r="A377" s="10">
        <v>375</v>
      </c>
      <c r="B377" s="20" t="s">
        <v>408</v>
      </c>
      <c r="C377" s="12" t="s">
        <v>12</v>
      </c>
      <c r="D377" s="21">
        <v>0.0736</v>
      </c>
      <c r="E377" s="13">
        <f>D377*100</f>
        <v>7.36</v>
      </c>
      <c r="F377" s="13">
        <f>G377*100</f>
        <v>22.02</v>
      </c>
      <c r="G377" s="32">
        <v>0.2202</v>
      </c>
      <c r="H377" s="12" t="str">
        <f>_xlfn.IFS(D377&lt;30%,"轻载",80%&lt;D377&lt;100%,"重载",D377&gt;100%,"过载")</f>
        <v>轻载</v>
      </c>
      <c r="I377" s="44">
        <f>(L377-L377*D377)*0.9</f>
        <v>208.44</v>
      </c>
      <c r="J377" s="12" t="str">
        <f>IF(H377="过载","是","否")</f>
        <v>否</v>
      </c>
      <c r="K377" s="45" t="s">
        <v>393</v>
      </c>
      <c r="L377" s="56">
        <v>250</v>
      </c>
    </row>
    <row r="378" s="1" customFormat="1" ht="27" spans="1:12">
      <c r="A378" s="10">
        <v>376</v>
      </c>
      <c r="B378" s="20" t="s">
        <v>409</v>
      </c>
      <c r="C378" s="12" t="s">
        <v>12</v>
      </c>
      <c r="D378" s="21">
        <v>0.0592</v>
      </c>
      <c r="E378" s="13">
        <f>D378*100</f>
        <v>5.92</v>
      </c>
      <c r="F378" s="13">
        <f>G378*100</f>
        <v>40.42</v>
      </c>
      <c r="G378" s="32">
        <v>0.4042</v>
      </c>
      <c r="H378" s="12" t="str">
        <f>_xlfn.IFS(D378&lt;30%,"轻载",80%&lt;D378&lt;100%,"重载",D378&gt;100%,"过载")</f>
        <v>轻载</v>
      </c>
      <c r="I378" s="44">
        <f>(L378-L378*D378)*0.9</f>
        <v>84.672</v>
      </c>
      <c r="J378" s="12" t="str">
        <f>IF(H378="过载","是","否")</f>
        <v>否</v>
      </c>
      <c r="K378" s="45" t="s">
        <v>393</v>
      </c>
      <c r="L378" s="56">
        <v>100</v>
      </c>
    </row>
    <row r="379" s="1" customFormat="1" ht="27" spans="1:12">
      <c r="A379" s="10">
        <v>377</v>
      </c>
      <c r="B379" s="20" t="s">
        <v>410</v>
      </c>
      <c r="C379" s="12" t="s">
        <v>12</v>
      </c>
      <c r="D379" s="21">
        <v>0.099</v>
      </c>
      <c r="E379" s="13">
        <f>D379*100</f>
        <v>9.9</v>
      </c>
      <c r="F379" s="13">
        <f>G379*100</f>
        <v>29.92</v>
      </c>
      <c r="G379" s="32">
        <v>0.2992</v>
      </c>
      <c r="H379" s="12" t="str">
        <f>_xlfn.IFS(D379&lt;30%,"轻载",80%&lt;D379&lt;100%,"重载",D379&gt;100%,"过载")</f>
        <v>轻载</v>
      </c>
      <c r="I379" s="44">
        <f>(L379-L379*D379)*0.9</f>
        <v>81.09</v>
      </c>
      <c r="J379" s="12" t="str">
        <f>IF(H379="过载","是","否")</f>
        <v>否</v>
      </c>
      <c r="K379" s="45" t="s">
        <v>393</v>
      </c>
      <c r="L379" s="56">
        <v>100</v>
      </c>
    </row>
    <row r="380" s="1" customFormat="1" ht="27" spans="1:12">
      <c r="A380" s="10">
        <v>378</v>
      </c>
      <c r="B380" s="20" t="s">
        <v>411</v>
      </c>
      <c r="C380" s="12" t="s">
        <v>12</v>
      </c>
      <c r="D380" s="21">
        <v>0.0757</v>
      </c>
      <c r="E380" s="13">
        <f>D380*100</f>
        <v>7.57</v>
      </c>
      <c r="F380" s="13">
        <f>G380*100</f>
        <v>24.69</v>
      </c>
      <c r="G380" s="32">
        <v>0.2469</v>
      </c>
      <c r="H380" s="12" t="str">
        <f>_xlfn.IFS(D380&lt;30%,"轻载",80%&lt;D380&lt;100%,"重载",D380&gt;100%,"过载")</f>
        <v>轻载</v>
      </c>
      <c r="I380" s="44">
        <f>(L380-L380*D380)*0.9</f>
        <v>133.0992</v>
      </c>
      <c r="J380" s="12" t="str">
        <f>IF(H380="过载","是","否")</f>
        <v>否</v>
      </c>
      <c r="K380" s="45" t="s">
        <v>393</v>
      </c>
      <c r="L380" s="56">
        <v>160</v>
      </c>
    </row>
    <row r="381" s="1" customFormat="1" ht="27" spans="1:12">
      <c r="A381" s="10">
        <v>379</v>
      </c>
      <c r="B381" s="20" t="s">
        <v>412</v>
      </c>
      <c r="C381" s="12" t="s">
        <v>12</v>
      </c>
      <c r="D381" s="21">
        <v>0.041</v>
      </c>
      <c r="E381" s="13">
        <f>D381*100</f>
        <v>4.1</v>
      </c>
      <c r="F381" s="13">
        <f>G381*100</f>
        <v>10.92</v>
      </c>
      <c r="G381" s="32">
        <v>0.1092</v>
      </c>
      <c r="H381" s="12" t="str">
        <f>_xlfn.IFS(D381&lt;30%,"轻载",80%&lt;D381&lt;100%,"重载",D381&gt;100%,"过载")</f>
        <v>轻载</v>
      </c>
      <c r="I381" s="44">
        <f>(L381-L381*D381)*0.9</f>
        <v>138.096</v>
      </c>
      <c r="J381" s="12" t="str">
        <f>IF(H381="过载","是","否")</f>
        <v>否</v>
      </c>
      <c r="K381" s="45" t="s">
        <v>393</v>
      </c>
      <c r="L381" s="56">
        <v>160</v>
      </c>
    </row>
    <row r="382" s="1" customFormat="1" ht="27" spans="1:12">
      <c r="A382" s="10">
        <v>380</v>
      </c>
      <c r="B382" s="20" t="s">
        <v>413</v>
      </c>
      <c r="C382" s="12" t="s">
        <v>12</v>
      </c>
      <c r="D382" s="21">
        <v>0.0322</v>
      </c>
      <c r="E382" s="13">
        <f>D382*100</f>
        <v>3.22</v>
      </c>
      <c r="F382" s="13">
        <f>G382*100</f>
        <v>20.41</v>
      </c>
      <c r="G382" s="32">
        <v>0.2041</v>
      </c>
      <c r="H382" s="12" t="str">
        <f>_xlfn.IFS(D382&lt;30%,"轻载",80%&lt;D382&lt;100%,"重载",D382&gt;100%,"过载")</f>
        <v>轻载</v>
      </c>
      <c r="I382" s="44">
        <f>(L382-L382*D382)*0.9</f>
        <v>108.8775</v>
      </c>
      <c r="J382" s="12" t="str">
        <f>IF(H382="过载","是","否")</f>
        <v>否</v>
      </c>
      <c r="K382" s="45" t="s">
        <v>414</v>
      </c>
      <c r="L382" s="56">
        <v>125</v>
      </c>
    </row>
    <row r="383" s="1" customFormat="1" ht="27" spans="1:12">
      <c r="A383" s="10">
        <v>381</v>
      </c>
      <c r="B383" s="20" t="s">
        <v>415</v>
      </c>
      <c r="C383" s="12" t="s">
        <v>12</v>
      </c>
      <c r="D383" s="21">
        <v>0.1382</v>
      </c>
      <c r="E383" s="13">
        <f>D383*100</f>
        <v>13.82</v>
      </c>
      <c r="F383" s="13">
        <f>G383*100</f>
        <v>55.51</v>
      </c>
      <c r="G383" s="32">
        <v>0.5551</v>
      </c>
      <c r="H383" s="12" t="str">
        <f>_xlfn.IFS(D383&lt;30%,"轻载",80%&lt;D383&lt;100%,"重载",D383&gt;100%,"过载")</f>
        <v>轻载</v>
      </c>
      <c r="I383" s="44">
        <f>(L383-L383*D383)*0.9</f>
        <v>38.781</v>
      </c>
      <c r="J383" s="12" t="str">
        <f>IF(H383="过载","是","否")</f>
        <v>否</v>
      </c>
      <c r="K383" s="45" t="s">
        <v>414</v>
      </c>
      <c r="L383" s="56">
        <v>50</v>
      </c>
    </row>
    <row r="384" s="1" customFormat="1" ht="27" spans="1:12">
      <c r="A384" s="10">
        <v>382</v>
      </c>
      <c r="B384" s="20" t="s">
        <v>416</v>
      </c>
      <c r="C384" s="12" t="s">
        <v>12</v>
      </c>
      <c r="D384" s="21">
        <v>0.0735</v>
      </c>
      <c r="E384" s="13">
        <f>D384*100</f>
        <v>7.35</v>
      </c>
      <c r="F384" s="13">
        <f>G384*100</f>
        <v>30.92</v>
      </c>
      <c r="G384" s="32">
        <v>0.3092</v>
      </c>
      <c r="H384" s="12" t="str">
        <f>_xlfn.IFS(D384&lt;30%,"轻载",80%&lt;D384&lt;100%,"重载",D384&gt;100%,"过载")</f>
        <v>轻载</v>
      </c>
      <c r="I384" s="44">
        <f>(L384-L384*D384)*0.9</f>
        <v>104.23125</v>
      </c>
      <c r="J384" s="12" t="str">
        <f>IF(H384="过载","是","否")</f>
        <v>否</v>
      </c>
      <c r="K384" s="45" t="s">
        <v>417</v>
      </c>
      <c r="L384" s="56">
        <v>125</v>
      </c>
    </row>
    <row r="385" s="1" customFormat="1" ht="27" spans="1:12">
      <c r="A385" s="10">
        <v>383</v>
      </c>
      <c r="B385" s="20" t="s">
        <v>418</v>
      </c>
      <c r="C385" s="12" t="s">
        <v>12</v>
      </c>
      <c r="D385" s="21">
        <v>0.0404</v>
      </c>
      <c r="E385" s="13">
        <f>D385*100</f>
        <v>4.04</v>
      </c>
      <c r="F385" s="13">
        <f>G385*100</f>
        <v>18.51</v>
      </c>
      <c r="G385" s="32">
        <v>0.1851</v>
      </c>
      <c r="H385" s="12" t="str">
        <f>_xlfn.IFS(D385&lt;30%,"轻载",80%&lt;D385&lt;100%,"重载",D385&gt;100%,"过载")</f>
        <v>轻载</v>
      </c>
      <c r="I385" s="44">
        <f>(L385-L385*D385)*0.9</f>
        <v>86.364</v>
      </c>
      <c r="J385" s="12" t="str">
        <f>IF(H385="过载","是","否")</f>
        <v>否</v>
      </c>
      <c r="K385" s="45" t="s">
        <v>419</v>
      </c>
      <c r="L385" s="56">
        <v>100</v>
      </c>
    </row>
    <row r="386" s="1" customFormat="1" ht="27" spans="1:12">
      <c r="A386" s="10">
        <v>384</v>
      </c>
      <c r="B386" s="20" t="s">
        <v>420</v>
      </c>
      <c r="C386" s="12" t="s">
        <v>12</v>
      </c>
      <c r="D386" s="21">
        <v>0.0393</v>
      </c>
      <c r="E386" s="13">
        <f>D386*100</f>
        <v>3.93</v>
      </c>
      <c r="F386" s="13">
        <f>G386*100</f>
        <v>69.49</v>
      </c>
      <c r="G386" s="32">
        <v>0.6949</v>
      </c>
      <c r="H386" s="12" t="str">
        <f>_xlfn.IFS(D386&lt;30%,"轻载",80%&lt;D386&lt;100%,"重载",D386&gt;100%,"过载")</f>
        <v>轻载</v>
      </c>
      <c r="I386" s="44">
        <f>(L386-L386*D386)*0.9</f>
        <v>43.2315</v>
      </c>
      <c r="J386" s="12" t="str">
        <f>IF(H386="过载","是","否")</f>
        <v>否</v>
      </c>
      <c r="K386" s="45" t="s">
        <v>417</v>
      </c>
      <c r="L386" s="56">
        <v>50</v>
      </c>
    </row>
    <row r="387" s="1" customFormat="1" ht="27" spans="1:12">
      <c r="A387" s="10">
        <v>385</v>
      </c>
      <c r="B387" s="20" t="s">
        <v>421</v>
      </c>
      <c r="C387" s="12" t="s">
        <v>12</v>
      </c>
      <c r="D387" s="21">
        <v>0.1226</v>
      </c>
      <c r="E387" s="13">
        <f>D387*100</f>
        <v>12.26</v>
      </c>
      <c r="F387" s="13">
        <f>G387*100</f>
        <v>43.93</v>
      </c>
      <c r="G387" s="32">
        <v>0.4393</v>
      </c>
      <c r="H387" s="12" t="str">
        <f>_xlfn.IFS(D387&lt;30%,"轻载",80%&lt;D387&lt;100%,"重载",D387&gt;100%,"过载")</f>
        <v>轻载</v>
      </c>
      <c r="I387" s="44">
        <f>(L387-L387*D387)*0.9</f>
        <v>23.6898</v>
      </c>
      <c r="J387" s="12" t="str">
        <f>IF(H387="过载","是","否")</f>
        <v>否</v>
      </c>
      <c r="K387" s="45" t="s">
        <v>422</v>
      </c>
      <c r="L387" s="56">
        <v>30</v>
      </c>
    </row>
    <row r="388" s="1" customFormat="1" ht="27" spans="1:12">
      <c r="A388" s="10">
        <v>386</v>
      </c>
      <c r="B388" s="20" t="s">
        <v>423</v>
      </c>
      <c r="C388" s="12" t="s">
        <v>12</v>
      </c>
      <c r="D388" s="21">
        <v>0.04</v>
      </c>
      <c r="E388" s="13">
        <f>D388*100</f>
        <v>4</v>
      </c>
      <c r="F388" s="13">
        <f>G388*100</f>
        <v>22.03</v>
      </c>
      <c r="G388" s="32">
        <v>0.2203</v>
      </c>
      <c r="H388" s="12" t="str">
        <f>_xlfn.IFS(D388&lt;30%,"轻载",80%&lt;D388&lt;100%,"重载",D388&gt;100%,"过载")</f>
        <v>轻载</v>
      </c>
      <c r="I388" s="44">
        <f>(L388-L388*D388)*0.9</f>
        <v>138.24</v>
      </c>
      <c r="J388" s="12" t="str">
        <f>IF(H388="过载","是","否")</f>
        <v>否</v>
      </c>
      <c r="K388" s="45" t="s">
        <v>419</v>
      </c>
      <c r="L388" s="56">
        <v>160</v>
      </c>
    </row>
    <row r="389" s="1" customFormat="1" ht="27" spans="1:12">
      <c r="A389" s="10">
        <v>387</v>
      </c>
      <c r="B389" s="20" t="s">
        <v>424</v>
      </c>
      <c r="C389" s="12" t="s">
        <v>12</v>
      </c>
      <c r="D389" s="21">
        <v>0.0168</v>
      </c>
      <c r="E389" s="13">
        <f>D389*100</f>
        <v>1.68</v>
      </c>
      <c r="F389" s="13">
        <f>G389*100</f>
        <v>18.93</v>
      </c>
      <c r="G389" s="32">
        <v>0.1893</v>
      </c>
      <c r="H389" s="12" t="str">
        <f>_xlfn.IFS(D389&lt;30%,"轻载",80%&lt;D389&lt;100%,"重载",D389&gt;100%,"过载")</f>
        <v>轻载</v>
      </c>
      <c r="I389" s="44">
        <f>(L389-L389*D389)*0.9</f>
        <v>26.5464</v>
      </c>
      <c r="J389" s="12" t="str">
        <f>IF(H389="过载","是","否")</f>
        <v>否</v>
      </c>
      <c r="K389" s="45" t="s">
        <v>422</v>
      </c>
      <c r="L389" s="56">
        <v>30</v>
      </c>
    </row>
    <row r="390" s="1" customFormat="1" ht="27" spans="1:12">
      <c r="A390" s="10">
        <v>388</v>
      </c>
      <c r="B390" s="20" t="s">
        <v>425</v>
      </c>
      <c r="C390" s="12" t="s">
        <v>12</v>
      </c>
      <c r="D390" s="21">
        <v>0.0278</v>
      </c>
      <c r="E390" s="13">
        <f>D390*100</f>
        <v>2.78</v>
      </c>
      <c r="F390" s="13">
        <f>G390*100</f>
        <v>36.33</v>
      </c>
      <c r="G390" s="32">
        <v>0.3633</v>
      </c>
      <c r="H390" s="12" t="str">
        <f>_xlfn.IFS(D390&lt;30%,"轻载",80%&lt;D390&lt;100%,"重载",D390&gt;100%,"过载")</f>
        <v>轻载</v>
      </c>
      <c r="I390" s="44">
        <f>(L390-L390*D390)*0.9</f>
        <v>43.749</v>
      </c>
      <c r="J390" s="12" t="str">
        <f>IF(H390="过载","是","否")</f>
        <v>否</v>
      </c>
      <c r="K390" s="45" t="s">
        <v>422</v>
      </c>
      <c r="L390" s="56">
        <v>50</v>
      </c>
    </row>
    <row r="391" s="1" customFormat="1" ht="27" spans="1:12">
      <c r="A391" s="10">
        <v>389</v>
      </c>
      <c r="B391" s="20" t="s">
        <v>426</v>
      </c>
      <c r="C391" s="12" t="s">
        <v>12</v>
      </c>
      <c r="D391" s="21">
        <v>0.0586</v>
      </c>
      <c r="E391" s="13">
        <f>D391*100</f>
        <v>5.86</v>
      </c>
      <c r="F391" s="13">
        <f>G391*100</f>
        <v>34.44</v>
      </c>
      <c r="G391" s="32">
        <v>0.3444</v>
      </c>
      <c r="H391" s="12" t="str">
        <f>_xlfn.IFS(D391&lt;30%,"轻载",80%&lt;D391&lt;100%,"重载",D391&gt;100%,"过载")</f>
        <v>轻载</v>
      </c>
      <c r="I391" s="44">
        <f>(L391-L391*D391)*0.9</f>
        <v>105.9075</v>
      </c>
      <c r="J391" s="12" t="str">
        <f>IF(H391="过载","是","否")</f>
        <v>否</v>
      </c>
      <c r="K391" s="45" t="s">
        <v>414</v>
      </c>
      <c r="L391" s="56">
        <v>125</v>
      </c>
    </row>
    <row r="392" s="1" customFormat="1" ht="27" spans="1:12">
      <c r="A392" s="10">
        <v>390</v>
      </c>
      <c r="B392" s="20" t="s">
        <v>427</v>
      </c>
      <c r="C392" s="12" t="s">
        <v>12</v>
      </c>
      <c r="D392" s="21">
        <v>0.1445</v>
      </c>
      <c r="E392" s="13">
        <f>D392*100</f>
        <v>14.45</v>
      </c>
      <c r="F392" s="13">
        <f>G392*100</f>
        <v>56.23</v>
      </c>
      <c r="G392" s="32">
        <v>0.5623</v>
      </c>
      <c r="H392" s="12" t="str">
        <f>_xlfn.IFS(D392&lt;30%,"轻载",80%&lt;D392&lt;100%,"重载",D392&gt;100%,"过载")</f>
        <v>轻载</v>
      </c>
      <c r="I392" s="44">
        <f>(L392-L392*D392)*0.9</f>
        <v>76.995</v>
      </c>
      <c r="J392" s="12" t="str">
        <f>IF(H392="过载","是","否")</f>
        <v>否</v>
      </c>
      <c r="K392" s="45" t="s">
        <v>414</v>
      </c>
      <c r="L392" s="56">
        <v>100</v>
      </c>
    </row>
    <row r="393" s="1" customFormat="1" ht="27" spans="1:12">
      <c r="A393" s="10">
        <v>391</v>
      </c>
      <c r="B393" s="20" t="s">
        <v>428</v>
      </c>
      <c r="C393" s="12" t="s">
        <v>12</v>
      </c>
      <c r="D393" s="21">
        <v>0.092</v>
      </c>
      <c r="E393" s="13">
        <f>D393*100</f>
        <v>9.2</v>
      </c>
      <c r="F393" s="13">
        <f>G393*100</f>
        <v>50.33</v>
      </c>
      <c r="G393" s="32">
        <v>0.5033</v>
      </c>
      <c r="H393" s="12" t="str">
        <f>_xlfn.IFS(D393&lt;30%,"轻载",80%&lt;D393&lt;100%,"重载",D393&gt;100%,"过载")</f>
        <v>轻载</v>
      </c>
      <c r="I393" s="44">
        <f>(L393-L393*D393)*0.9</f>
        <v>40.86</v>
      </c>
      <c r="J393" s="12" t="str">
        <f>IF(H393="过载","是","否")</f>
        <v>否</v>
      </c>
      <c r="K393" s="45" t="s">
        <v>414</v>
      </c>
      <c r="L393" s="56">
        <v>50</v>
      </c>
    </row>
    <row r="394" s="1" customFormat="1" ht="27" spans="1:12">
      <c r="A394" s="10">
        <v>392</v>
      </c>
      <c r="B394" s="20" t="s">
        <v>429</v>
      </c>
      <c r="C394" s="12" t="s">
        <v>12</v>
      </c>
      <c r="D394" s="21">
        <v>0.0493</v>
      </c>
      <c r="E394" s="13">
        <f>D394*100</f>
        <v>4.93</v>
      </c>
      <c r="F394" s="13">
        <f>G394*100</f>
        <v>32.93</v>
      </c>
      <c r="G394" s="32">
        <v>0.3293</v>
      </c>
      <c r="H394" s="12" t="str">
        <f>_xlfn.IFS(D394&lt;30%,"轻载",80%&lt;D394&lt;100%,"重载",D394&gt;100%,"过载")</f>
        <v>轻载</v>
      </c>
      <c r="I394" s="44">
        <f>(L394-L394*D394)*0.9</f>
        <v>85.563</v>
      </c>
      <c r="J394" s="12" t="str">
        <f>IF(H394="过载","是","否")</f>
        <v>否</v>
      </c>
      <c r="K394" s="45" t="s">
        <v>414</v>
      </c>
      <c r="L394" s="56">
        <v>100</v>
      </c>
    </row>
    <row r="395" s="1" customFormat="1" ht="27" spans="1:12">
      <c r="A395" s="10">
        <v>393</v>
      </c>
      <c r="B395" s="20" t="s">
        <v>430</v>
      </c>
      <c r="C395" s="12" t="s">
        <v>12</v>
      </c>
      <c r="D395" s="21">
        <v>0.1497</v>
      </c>
      <c r="E395" s="13">
        <f>D395*100</f>
        <v>14.97</v>
      </c>
      <c r="F395" s="13">
        <f>G395*100</f>
        <v>83.04</v>
      </c>
      <c r="G395" s="21">
        <v>0.8304</v>
      </c>
      <c r="H395" s="12" t="s">
        <v>26</v>
      </c>
      <c r="I395" s="44">
        <f>(L395-L395*D395)*0.9</f>
        <v>38.2635</v>
      </c>
      <c r="J395" s="12" t="str">
        <f>IF(H395="过载","是","否")</f>
        <v>否</v>
      </c>
      <c r="K395" s="45" t="s">
        <v>417</v>
      </c>
      <c r="L395" s="56">
        <v>50</v>
      </c>
    </row>
    <row r="396" s="1" customFormat="1" ht="27" spans="1:12">
      <c r="A396" s="10">
        <v>394</v>
      </c>
      <c r="B396" s="20" t="s">
        <v>431</v>
      </c>
      <c r="C396" s="12" t="s">
        <v>12</v>
      </c>
      <c r="D396" s="21">
        <v>0.1653</v>
      </c>
      <c r="E396" s="13">
        <f>D396*100</f>
        <v>16.53</v>
      </c>
      <c r="F396" s="13">
        <f>G396*100</f>
        <v>49.33</v>
      </c>
      <c r="G396" s="32">
        <v>0.4933</v>
      </c>
      <c r="H396" s="12" t="str">
        <f>_xlfn.IFS(D396&lt;30%,"轻载",80%&lt;D396&lt;100%,"重载",D396&gt;100%,"过载")</f>
        <v>轻载</v>
      </c>
      <c r="I396" s="44">
        <f>(L396-L396*D396)*0.9</f>
        <v>37.5615</v>
      </c>
      <c r="J396" s="12" t="str">
        <f>IF(H396="过载","是","否")</f>
        <v>否</v>
      </c>
      <c r="K396" s="45" t="s">
        <v>419</v>
      </c>
      <c r="L396" s="56">
        <v>50</v>
      </c>
    </row>
    <row r="397" s="1" customFormat="1" ht="27" spans="1:12">
      <c r="A397" s="10">
        <v>395</v>
      </c>
      <c r="B397" s="20" t="s">
        <v>432</v>
      </c>
      <c r="C397" s="12" t="s">
        <v>12</v>
      </c>
      <c r="D397" s="21">
        <v>0.0459</v>
      </c>
      <c r="E397" s="13">
        <f>D397*100</f>
        <v>4.59</v>
      </c>
      <c r="F397" s="13">
        <f>G397*100</f>
        <v>30.89</v>
      </c>
      <c r="G397" s="32">
        <v>0.3089</v>
      </c>
      <c r="H397" s="12" t="str">
        <f>_xlfn.IFS(D397&lt;30%,"轻载",80%&lt;D397&lt;100%,"重载",D397&gt;100%,"过载")</f>
        <v>轻载</v>
      </c>
      <c r="I397" s="44">
        <f>(L397-L397*D397)*0.9</f>
        <v>85.869</v>
      </c>
      <c r="J397" s="12" t="str">
        <f>IF(H397="过载","是","否")</f>
        <v>否</v>
      </c>
      <c r="K397" s="45" t="s">
        <v>419</v>
      </c>
      <c r="L397" s="56">
        <v>100</v>
      </c>
    </row>
    <row r="398" s="1" customFormat="1" ht="27" spans="1:12">
      <c r="A398" s="10">
        <v>396</v>
      </c>
      <c r="B398" s="20" t="s">
        <v>433</v>
      </c>
      <c r="C398" s="12" t="s">
        <v>12</v>
      </c>
      <c r="D398" s="21">
        <v>0.0561</v>
      </c>
      <c r="E398" s="13">
        <f>D398*100</f>
        <v>5.61</v>
      </c>
      <c r="F398" s="13">
        <f>G398*100</f>
        <v>25.18</v>
      </c>
      <c r="G398" s="32">
        <v>0.2518</v>
      </c>
      <c r="H398" s="12" t="str">
        <f>_xlfn.IFS(D398&lt;30%,"轻载",80%&lt;D398&lt;100%,"重载",D398&gt;100%,"过载")</f>
        <v>轻载</v>
      </c>
      <c r="I398" s="44">
        <f>(L398-L398*D398)*0.9</f>
        <v>84.951</v>
      </c>
      <c r="J398" s="12" t="str">
        <f>IF(H398="过载","是","否")</f>
        <v>否</v>
      </c>
      <c r="K398" s="45" t="s">
        <v>417</v>
      </c>
      <c r="L398" s="56">
        <v>100</v>
      </c>
    </row>
    <row r="399" s="1" customFormat="1" ht="27" spans="1:12">
      <c r="A399" s="10">
        <v>397</v>
      </c>
      <c r="B399" s="20" t="s">
        <v>434</v>
      </c>
      <c r="C399" s="12" t="s">
        <v>12</v>
      </c>
      <c r="D399" s="21">
        <v>0.0632</v>
      </c>
      <c r="E399" s="13">
        <f>D399*100</f>
        <v>6.32</v>
      </c>
      <c r="F399" s="13">
        <f>G399*100</f>
        <v>28.59</v>
      </c>
      <c r="G399" s="32">
        <v>0.2859</v>
      </c>
      <c r="H399" s="12" t="str">
        <f>_xlfn.IFS(D399&lt;30%,"轻载",80%&lt;D399&lt;100%,"重载",D399&gt;100%,"过载")</f>
        <v>轻载</v>
      </c>
      <c r="I399" s="44">
        <f>(L399-L399*D399)*0.9</f>
        <v>210.78</v>
      </c>
      <c r="J399" s="12" t="str">
        <f>IF(H399="过载","是","否")</f>
        <v>否</v>
      </c>
      <c r="K399" s="45" t="s">
        <v>414</v>
      </c>
      <c r="L399" s="56">
        <v>250</v>
      </c>
    </row>
    <row r="400" s="1" customFormat="1" ht="27" spans="1:12">
      <c r="A400" s="10">
        <v>398</v>
      </c>
      <c r="B400" s="20" t="s">
        <v>435</v>
      </c>
      <c r="C400" s="12" t="s">
        <v>12</v>
      </c>
      <c r="D400" s="21">
        <v>0.1253</v>
      </c>
      <c r="E400" s="13">
        <f>D400*100</f>
        <v>12.53</v>
      </c>
      <c r="F400" s="13">
        <f>G400*100</f>
        <v>92.22</v>
      </c>
      <c r="G400" s="32">
        <v>0.9222</v>
      </c>
      <c r="H400" s="12" t="s">
        <v>26</v>
      </c>
      <c r="I400" s="44">
        <f>(L400-L400*D400)*0.9</f>
        <v>23.6169</v>
      </c>
      <c r="J400" s="12" t="str">
        <f>IF(H400="过载","是","否")</f>
        <v>否</v>
      </c>
      <c r="K400" s="45" t="s">
        <v>422</v>
      </c>
      <c r="L400" s="56">
        <v>30</v>
      </c>
    </row>
    <row r="401" s="1" customFormat="1" ht="27" spans="1:12">
      <c r="A401" s="10">
        <v>399</v>
      </c>
      <c r="B401" s="20" t="s">
        <v>436</v>
      </c>
      <c r="C401" s="12" t="s">
        <v>12</v>
      </c>
      <c r="D401" s="21">
        <v>0.0628</v>
      </c>
      <c r="E401" s="13">
        <f>D401*100</f>
        <v>6.28</v>
      </c>
      <c r="F401" s="13">
        <f>G401*100</f>
        <v>32.89</v>
      </c>
      <c r="G401" s="32">
        <v>0.3289</v>
      </c>
      <c r="H401" s="12" t="str">
        <f>_xlfn.IFS(D401&lt;30%,"轻载",80%&lt;D401&lt;100%,"重载",D401&gt;100%,"过载")</f>
        <v>轻载</v>
      </c>
      <c r="I401" s="44">
        <f>(L401-L401*D401)*0.9</f>
        <v>42.174</v>
      </c>
      <c r="J401" s="12" t="str">
        <f>IF(H401="过载","是","否")</f>
        <v>否</v>
      </c>
      <c r="K401" s="45" t="s">
        <v>422</v>
      </c>
      <c r="L401" s="56">
        <v>50</v>
      </c>
    </row>
    <row r="402" s="1" customFormat="1" ht="27" spans="1:12">
      <c r="A402" s="10">
        <v>400</v>
      </c>
      <c r="B402" s="20" t="s">
        <v>437</v>
      </c>
      <c r="C402" s="12" t="s">
        <v>12</v>
      </c>
      <c r="D402" s="21">
        <v>0.0712</v>
      </c>
      <c r="E402" s="13">
        <f>D402*100</f>
        <v>7.12</v>
      </c>
      <c r="F402" s="13">
        <f>G402*100</f>
        <v>21.14</v>
      </c>
      <c r="G402" s="32">
        <v>0.2114</v>
      </c>
      <c r="H402" s="12" t="str">
        <f>_xlfn.IFS(D402&lt;30%,"轻载",80%&lt;D402&lt;100%,"重载",D402&gt;100%,"过载")</f>
        <v>轻载</v>
      </c>
      <c r="I402" s="44">
        <f>(L402-L402*D402)*0.9</f>
        <v>83.592</v>
      </c>
      <c r="J402" s="12" t="str">
        <f>IF(H402="过载","是","否")</f>
        <v>否</v>
      </c>
      <c r="K402" s="45" t="s">
        <v>417</v>
      </c>
      <c r="L402" s="56">
        <v>100</v>
      </c>
    </row>
    <row r="403" s="1" customFormat="1" ht="27" spans="1:12">
      <c r="A403" s="10">
        <v>401</v>
      </c>
      <c r="B403" s="20" t="s">
        <v>438</v>
      </c>
      <c r="C403" s="12" t="s">
        <v>12</v>
      </c>
      <c r="D403" s="21">
        <v>0.0387</v>
      </c>
      <c r="E403" s="13">
        <f>D403*100</f>
        <v>3.87</v>
      </c>
      <c r="F403" s="13">
        <f>G403*100</f>
        <v>25.18</v>
      </c>
      <c r="G403" s="32">
        <v>0.2518</v>
      </c>
      <c r="H403" s="12" t="str">
        <f>_xlfn.IFS(D403&lt;30%,"轻载",80%&lt;D403&lt;100%,"重载",D403&gt;100%,"过载")</f>
        <v>轻载</v>
      </c>
      <c r="I403" s="44">
        <f>(L403-L403*D403)*0.9</f>
        <v>43.2585</v>
      </c>
      <c r="J403" s="12" t="str">
        <f>IF(H403="过载","是","否")</f>
        <v>否</v>
      </c>
      <c r="K403" s="45" t="s">
        <v>439</v>
      </c>
      <c r="L403" s="56">
        <v>50</v>
      </c>
    </row>
    <row r="404" s="1" customFormat="1" ht="27" spans="1:12">
      <c r="A404" s="10">
        <v>402</v>
      </c>
      <c r="B404" s="20" t="s">
        <v>440</v>
      </c>
      <c r="C404" s="12" t="s">
        <v>12</v>
      </c>
      <c r="D404" s="21">
        <v>0.0353</v>
      </c>
      <c r="E404" s="13">
        <f>D404*100</f>
        <v>3.53</v>
      </c>
      <c r="F404" s="13">
        <f>G404*100</f>
        <v>20.31</v>
      </c>
      <c r="G404" s="32">
        <v>0.2031</v>
      </c>
      <c r="H404" s="12" t="str">
        <f>_xlfn.IFS(D404&lt;30%,"轻载",80%&lt;D404&lt;100%,"重载",D404&gt;100%,"过载")</f>
        <v>轻载</v>
      </c>
      <c r="I404" s="44">
        <f>(L404-L404*D404)*0.9</f>
        <v>86.823</v>
      </c>
      <c r="J404" s="12" t="str">
        <f>IF(H404="过载","是","否")</f>
        <v>否</v>
      </c>
      <c r="K404" s="45" t="s">
        <v>422</v>
      </c>
      <c r="L404" s="56">
        <v>100</v>
      </c>
    </row>
    <row r="405" s="1" customFormat="1" ht="27" spans="1:12">
      <c r="A405" s="10">
        <v>403</v>
      </c>
      <c r="B405" s="20" t="s">
        <v>441</v>
      </c>
      <c r="C405" s="12" t="s">
        <v>12</v>
      </c>
      <c r="D405" s="21">
        <v>0.0842</v>
      </c>
      <c r="E405" s="13">
        <f>D405*100</f>
        <v>8.42</v>
      </c>
      <c r="F405" s="13">
        <f>G405*100</f>
        <v>43.22</v>
      </c>
      <c r="G405" s="32">
        <v>0.4322</v>
      </c>
      <c r="H405" s="12" t="str">
        <f>_xlfn.IFS(D405&lt;30%,"轻载",80%&lt;D405&lt;100%,"重载",D405&gt;100%,"过载")</f>
        <v>轻载</v>
      </c>
      <c r="I405" s="44">
        <f>(L405-L405*D405)*0.9</f>
        <v>103.0275</v>
      </c>
      <c r="J405" s="12" t="str">
        <f>IF(H405="过载","是","否")</f>
        <v>否</v>
      </c>
      <c r="K405" s="45" t="s">
        <v>417</v>
      </c>
      <c r="L405" s="56">
        <v>125</v>
      </c>
    </row>
    <row r="406" s="1" customFormat="1" ht="27" spans="1:12">
      <c r="A406" s="10">
        <v>404</v>
      </c>
      <c r="B406" s="20" t="s">
        <v>442</v>
      </c>
      <c r="C406" s="12" t="s">
        <v>12</v>
      </c>
      <c r="D406" s="21">
        <v>0.0443</v>
      </c>
      <c r="E406" s="13">
        <f>D406*100</f>
        <v>4.43</v>
      </c>
      <c r="F406" s="13">
        <f>G406*100</f>
        <v>22.93</v>
      </c>
      <c r="G406" s="32">
        <v>0.2293</v>
      </c>
      <c r="H406" s="12" t="str">
        <f>_xlfn.IFS(D406&lt;30%,"轻载",80%&lt;D406&lt;100%,"重载",D406&gt;100%,"过载")</f>
        <v>轻载</v>
      </c>
      <c r="I406" s="44">
        <f>(L406-L406*D406)*0.9</f>
        <v>86.013</v>
      </c>
      <c r="J406" s="12" t="str">
        <f>IF(H406="过载","是","否")</f>
        <v>否</v>
      </c>
      <c r="K406" s="45" t="s">
        <v>439</v>
      </c>
      <c r="L406" s="56">
        <v>100</v>
      </c>
    </row>
    <row r="407" s="1" customFormat="1" ht="27" spans="1:12">
      <c r="A407" s="10">
        <v>405</v>
      </c>
      <c r="B407" s="20" t="s">
        <v>443</v>
      </c>
      <c r="C407" s="12" t="s">
        <v>12</v>
      </c>
      <c r="D407" s="21">
        <v>0.0418</v>
      </c>
      <c r="E407" s="13">
        <f>D407*100</f>
        <v>4.18</v>
      </c>
      <c r="F407" s="13">
        <f>G407*100</f>
        <v>19.93</v>
      </c>
      <c r="G407" s="32">
        <v>0.1993</v>
      </c>
      <c r="H407" s="12" t="str">
        <f>_xlfn.IFS(D407&lt;30%,"轻载",80%&lt;D407&lt;100%,"重载",D407&gt;100%,"过载")</f>
        <v>轻载</v>
      </c>
      <c r="I407" s="44">
        <f>(L407-L407*D407)*0.9</f>
        <v>86.238</v>
      </c>
      <c r="J407" s="12" t="str">
        <f>IF(H407="过载","是","否")</f>
        <v>否</v>
      </c>
      <c r="K407" s="45" t="s">
        <v>414</v>
      </c>
      <c r="L407" s="56">
        <v>100</v>
      </c>
    </row>
    <row r="408" s="1" customFormat="1" ht="27" spans="1:12">
      <c r="A408" s="10">
        <v>406</v>
      </c>
      <c r="B408" s="20" t="s">
        <v>444</v>
      </c>
      <c r="C408" s="12" t="s">
        <v>12</v>
      </c>
      <c r="D408" s="21">
        <v>0.0492</v>
      </c>
      <c r="E408" s="13">
        <f>D408*100</f>
        <v>4.92</v>
      </c>
      <c r="F408" s="13">
        <f>G408*100</f>
        <v>23.43</v>
      </c>
      <c r="G408" s="32">
        <v>0.2343</v>
      </c>
      <c r="H408" s="12" t="str">
        <f>_xlfn.IFS(D408&lt;30%,"轻载",80%&lt;D408&lt;100%,"重载",D408&gt;100%,"过载")</f>
        <v>轻载</v>
      </c>
      <c r="I408" s="44">
        <f>(L408-L408*D408)*0.9</f>
        <v>85.572</v>
      </c>
      <c r="J408" s="12" t="str">
        <f>IF(H408="过载","是","否")</f>
        <v>否</v>
      </c>
      <c r="K408" s="45" t="s">
        <v>422</v>
      </c>
      <c r="L408" s="56">
        <v>100</v>
      </c>
    </row>
    <row r="409" s="1" customFormat="1" ht="27" spans="1:12">
      <c r="A409" s="10">
        <v>407</v>
      </c>
      <c r="B409" s="20" t="s">
        <v>445</v>
      </c>
      <c r="C409" s="12" t="s">
        <v>12</v>
      </c>
      <c r="D409" s="21">
        <v>0.0252</v>
      </c>
      <c r="E409" s="13">
        <f>D409*100</f>
        <v>2.52</v>
      </c>
      <c r="F409" s="13">
        <f>G409*100</f>
        <v>18.54</v>
      </c>
      <c r="G409" s="32">
        <v>0.1854</v>
      </c>
      <c r="H409" s="12" t="str">
        <f>_xlfn.IFS(D409&lt;30%,"轻载",80%&lt;D409&lt;100%,"重载",D409&gt;100%,"过载")</f>
        <v>轻载</v>
      </c>
      <c r="I409" s="44">
        <f>(L409-L409*D409)*0.9</f>
        <v>70.1856</v>
      </c>
      <c r="J409" s="12" t="str">
        <f>IF(H409="过载","是","否")</f>
        <v>否</v>
      </c>
      <c r="K409" s="45" t="s">
        <v>422</v>
      </c>
      <c r="L409" s="56">
        <v>80</v>
      </c>
    </row>
    <row r="410" s="1" customFormat="1" ht="27" spans="1:12">
      <c r="A410" s="10">
        <v>408</v>
      </c>
      <c r="B410" s="20" t="s">
        <v>446</v>
      </c>
      <c r="C410" s="12" t="s">
        <v>12</v>
      </c>
      <c r="D410" s="21">
        <v>0.1495</v>
      </c>
      <c r="E410" s="13">
        <f>D410*100</f>
        <v>14.95</v>
      </c>
      <c r="F410" s="13">
        <f>G410*100</f>
        <v>29.78</v>
      </c>
      <c r="G410" s="32">
        <v>0.2978</v>
      </c>
      <c r="H410" s="12" t="str">
        <f>_xlfn.IFS(D410&lt;30%,"轻载",80%&lt;D410&lt;100%,"重载",D410&gt;100%,"过载")</f>
        <v>轻载</v>
      </c>
      <c r="I410" s="44">
        <f>(L410-L410*D410)*0.9</f>
        <v>76.545</v>
      </c>
      <c r="J410" s="12" t="str">
        <f>IF(H410="过载","是","否")</f>
        <v>否</v>
      </c>
      <c r="K410" s="45" t="s">
        <v>414</v>
      </c>
      <c r="L410" s="56">
        <v>100</v>
      </c>
    </row>
    <row r="411" s="1" customFormat="1" ht="27" spans="1:12">
      <c r="A411" s="10">
        <v>409</v>
      </c>
      <c r="B411" s="20" t="s">
        <v>447</v>
      </c>
      <c r="C411" s="12" t="s">
        <v>12</v>
      </c>
      <c r="D411" s="21">
        <v>0.0194</v>
      </c>
      <c r="E411" s="13">
        <f>D411*100</f>
        <v>1.94</v>
      </c>
      <c r="F411" s="13">
        <f>G411*100</f>
        <v>10.67</v>
      </c>
      <c r="G411" s="32">
        <v>0.1067</v>
      </c>
      <c r="H411" s="12" t="str">
        <f>_xlfn.IFS(D411&lt;30%,"轻载",80%&lt;D411&lt;100%,"重载",D411&gt;100%,"过载")</f>
        <v>轻载</v>
      </c>
      <c r="I411" s="44">
        <f>(L411-L411*D411)*0.9</f>
        <v>176.508</v>
      </c>
      <c r="J411" s="12" t="str">
        <f>IF(H411="过载","是","否")</f>
        <v>否</v>
      </c>
      <c r="K411" s="45" t="s">
        <v>419</v>
      </c>
      <c r="L411" s="56">
        <v>200</v>
      </c>
    </row>
    <row r="412" s="1" customFormat="1" ht="27" spans="1:12">
      <c r="A412" s="10">
        <v>410</v>
      </c>
      <c r="B412" s="20" t="s">
        <v>448</v>
      </c>
      <c r="C412" s="12" t="s">
        <v>12</v>
      </c>
      <c r="D412" s="21">
        <v>0.1956</v>
      </c>
      <c r="E412" s="13">
        <f>D412*100</f>
        <v>19.56</v>
      </c>
      <c r="F412" s="13">
        <f>G412*100</f>
        <v>65.46</v>
      </c>
      <c r="G412" s="57">
        <v>0.6546</v>
      </c>
      <c r="H412" s="12" t="str">
        <f>_xlfn.IFS(D412&lt;30%,"轻载",80%&lt;D412&lt;100%,"重载",D412&gt;100%,"过载")</f>
        <v>轻载</v>
      </c>
      <c r="I412" s="44">
        <f>(L412-L412*D412)*0.9</f>
        <v>36.198</v>
      </c>
      <c r="J412" s="12" t="str">
        <f>IF(H412="过载","是","否")</f>
        <v>否</v>
      </c>
      <c r="K412" s="45" t="s">
        <v>414</v>
      </c>
      <c r="L412" s="56">
        <v>50</v>
      </c>
    </row>
    <row r="413" s="1" customFormat="1" ht="27" spans="1:12">
      <c r="A413" s="10">
        <v>411</v>
      </c>
      <c r="B413" s="20" t="s">
        <v>449</v>
      </c>
      <c r="C413" s="12" t="s">
        <v>12</v>
      </c>
      <c r="D413" s="21">
        <v>0.0393</v>
      </c>
      <c r="E413" s="13">
        <f>D413*100</f>
        <v>3.93</v>
      </c>
      <c r="F413" s="13">
        <f>G413*100</f>
        <v>34.86</v>
      </c>
      <c r="G413" s="32">
        <v>0.3486</v>
      </c>
      <c r="H413" s="12" t="str">
        <f>_xlfn.IFS(D413&lt;30%,"轻载",80%&lt;D413&lt;100%,"重载",D413&gt;100%,"过载")</f>
        <v>轻载</v>
      </c>
      <c r="I413" s="44">
        <f>(L413-L413*D413)*0.9</f>
        <v>86.463</v>
      </c>
      <c r="J413" s="12" t="str">
        <f>IF(H413="过载","是","否")</f>
        <v>否</v>
      </c>
      <c r="K413" s="45" t="s">
        <v>417</v>
      </c>
      <c r="L413" s="56">
        <v>100</v>
      </c>
    </row>
    <row r="414" s="1" customFormat="1" ht="27" spans="1:12">
      <c r="A414" s="10">
        <v>412</v>
      </c>
      <c r="B414" s="20" t="s">
        <v>450</v>
      </c>
      <c r="C414" s="12" t="s">
        <v>12</v>
      </c>
      <c r="D414" s="21">
        <v>0.0486</v>
      </c>
      <c r="E414" s="13">
        <f>D414*100</f>
        <v>4.86</v>
      </c>
      <c r="F414" s="13">
        <f>G414*100</f>
        <v>22.46</v>
      </c>
      <c r="G414" s="32">
        <v>0.2246</v>
      </c>
      <c r="H414" s="12" t="str">
        <f>_xlfn.IFS(D414&lt;30%,"轻载",80%&lt;D414&lt;100%,"重载",D414&gt;100%,"过载")</f>
        <v>轻载</v>
      </c>
      <c r="I414" s="44">
        <f>(L414-L414*D414)*0.9</f>
        <v>85.626</v>
      </c>
      <c r="J414" s="12" t="str">
        <f>IF(H414="过载","是","否")</f>
        <v>否</v>
      </c>
      <c r="K414" s="45" t="s">
        <v>419</v>
      </c>
      <c r="L414" s="56">
        <v>100</v>
      </c>
    </row>
    <row r="415" s="1" customFormat="1" ht="27" spans="1:12">
      <c r="A415" s="10">
        <v>413</v>
      </c>
      <c r="B415" s="20" t="s">
        <v>451</v>
      </c>
      <c r="C415" s="12" t="s">
        <v>12</v>
      </c>
      <c r="D415" s="21">
        <v>0.0486</v>
      </c>
      <c r="E415" s="13">
        <f>D415*100</f>
        <v>4.86</v>
      </c>
      <c r="F415" s="13">
        <f>G415*100</f>
        <v>37.98</v>
      </c>
      <c r="G415" s="32">
        <v>0.3798</v>
      </c>
      <c r="H415" s="12" t="str">
        <f>_xlfn.IFS(D415&lt;30%,"轻载",80%&lt;D415&lt;100%,"重载",D415&gt;100%,"过载")</f>
        <v>轻载</v>
      </c>
      <c r="I415" s="44">
        <f>(L415-L415*D415)*0.9</f>
        <v>42.813</v>
      </c>
      <c r="J415" s="12" t="str">
        <f>IF(H415="过载","是","否")</f>
        <v>否</v>
      </c>
      <c r="K415" s="45" t="s">
        <v>422</v>
      </c>
      <c r="L415" s="56">
        <v>50</v>
      </c>
    </row>
    <row r="416" s="1" customFormat="1" ht="27" spans="1:12">
      <c r="A416" s="10">
        <v>414</v>
      </c>
      <c r="B416" s="20" t="s">
        <v>452</v>
      </c>
      <c r="C416" s="12" t="s">
        <v>12</v>
      </c>
      <c r="D416" s="21">
        <v>0.0435</v>
      </c>
      <c r="E416" s="13">
        <f>D416*100</f>
        <v>4.35</v>
      </c>
      <c r="F416" s="13">
        <f>G416*100</f>
        <v>36.44</v>
      </c>
      <c r="G416" s="32">
        <v>0.3644</v>
      </c>
      <c r="H416" s="12" t="str">
        <f>_xlfn.IFS(D416&lt;30%,"轻载",80%&lt;D416&lt;100%,"重载",D416&gt;100%,"过载")</f>
        <v>轻载</v>
      </c>
      <c r="I416" s="44">
        <f>(L416-L416*D416)*0.9</f>
        <v>43.0425</v>
      </c>
      <c r="J416" s="12" t="str">
        <f>IF(H416="过载","是","否")</f>
        <v>否</v>
      </c>
      <c r="K416" s="45" t="s">
        <v>422</v>
      </c>
      <c r="L416" s="56">
        <v>50</v>
      </c>
    </row>
    <row r="417" s="1" customFormat="1" ht="27" spans="1:12">
      <c r="A417" s="10">
        <v>415</v>
      </c>
      <c r="B417" s="20" t="s">
        <v>453</v>
      </c>
      <c r="C417" s="12" t="s">
        <v>12</v>
      </c>
      <c r="D417" s="21">
        <v>0.0357</v>
      </c>
      <c r="E417" s="13">
        <f>D417*100</f>
        <v>3.57</v>
      </c>
      <c r="F417" s="13">
        <f>G417*100</f>
        <v>17.23</v>
      </c>
      <c r="G417" s="32">
        <v>0.1723</v>
      </c>
      <c r="H417" s="12" t="str">
        <f>_xlfn.IFS(D417&lt;30%,"轻载",80%&lt;D417&lt;100%,"重载",D417&gt;100%,"过载")</f>
        <v>轻载</v>
      </c>
      <c r="I417" s="44">
        <f>(L417-L417*D417)*0.9</f>
        <v>108.48375</v>
      </c>
      <c r="J417" s="12" t="str">
        <f>IF(H417="过载","是","否")</f>
        <v>否</v>
      </c>
      <c r="K417" s="45" t="s">
        <v>414</v>
      </c>
      <c r="L417" s="56">
        <v>125</v>
      </c>
    </row>
    <row r="418" s="1" customFormat="1" ht="27" spans="1:12">
      <c r="A418" s="10">
        <v>416</v>
      </c>
      <c r="B418" s="20" t="s">
        <v>454</v>
      </c>
      <c r="C418" s="12" t="s">
        <v>12</v>
      </c>
      <c r="D418" s="21">
        <v>0.0363</v>
      </c>
      <c r="E418" s="13">
        <f>D418*100</f>
        <v>3.63</v>
      </c>
      <c r="F418" s="13">
        <f>G418*100</f>
        <v>12.3</v>
      </c>
      <c r="G418" s="32">
        <v>0.123</v>
      </c>
      <c r="H418" s="12" t="str">
        <f>_xlfn.IFS(D418&lt;30%,"轻载",80%&lt;D418&lt;100%,"重载",D418&gt;100%,"过载")</f>
        <v>轻载</v>
      </c>
      <c r="I418" s="44">
        <f>(L418-L418*D418)*0.9</f>
        <v>86.733</v>
      </c>
      <c r="J418" s="12" t="str">
        <f>IF(H418="过载","是","否")</f>
        <v>否</v>
      </c>
      <c r="K418" s="45" t="s">
        <v>414</v>
      </c>
      <c r="L418" s="56">
        <v>100</v>
      </c>
    </row>
    <row r="419" s="1" customFormat="1" ht="27" spans="1:12">
      <c r="A419" s="10">
        <v>417</v>
      </c>
      <c r="B419" s="20" t="s">
        <v>455</v>
      </c>
      <c r="C419" s="12" t="s">
        <v>12</v>
      </c>
      <c r="D419" s="21">
        <v>0.041</v>
      </c>
      <c r="E419" s="13">
        <f>D419*100</f>
        <v>4.1</v>
      </c>
      <c r="F419" s="13">
        <f>G419*100</f>
        <v>25.43</v>
      </c>
      <c r="G419" s="32">
        <v>0.2543</v>
      </c>
      <c r="H419" s="12" t="str">
        <f>_xlfn.IFS(D419&lt;30%,"轻载",80%&lt;D419&lt;100%,"重载",D419&gt;100%,"过载")</f>
        <v>轻载</v>
      </c>
      <c r="I419" s="44">
        <f>(L419-L419*D419)*0.9</f>
        <v>86.31</v>
      </c>
      <c r="J419" s="12" t="str">
        <f>IF(H419="过载","是","否")</f>
        <v>否</v>
      </c>
      <c r="K419" s="45" t="s">
        <v>419</v>
      </c>
      <c r="L419" s="56">
        <v>100</v>
      </c>
    </row>
    <row r="420" s="1" customFormat="1" ht="27" spans="1:12">
      <c r="A420" s="10">
        <v>418</v>
      </c>
      <c r="B420" s="20" t="s">
        <v>456</v>
      </c>
      <c r="C420" s="12" t="s">
        <v>12</v>
      </c>
      <c r="D420" s="21">
        <v>0.0685</v>
      </c>
      <c r="E420" s="13">
        <f>D420*100</f>
        <v>6.85</v>
      </c>
      <c r="F420" s="13">
        <f>G420*100</f>
        <v>38.54</v>
      </c>
      <c r="G420" s="32">
        <v>0.3854</v>
      </c>
      <c r="H420" s="12" t="str">
        <f>_xlfn.IFS(D420&lt;30%,"轻载",80%&lt;D420&lt;100%,"重载",D420&gt;100%,"过载")</f>
        <v>轻载</v>
      </c>
      <c r="I420" s="44">
        <f>(L420-L420*D420)*0.9</f>
        <v>41.9175</v>
      </c>
      <c r="J420" s="12" t="str">
        <f>IF(H420="过载","是","否")</f>
        <v>否</v>
      </c>
      <c r="K420" s="45" t="s">
        <v>414</v>
      </c>
      <c r="L420" s="56">
        <v>50</v>
      </c>
    </row>
    <row r="421" s="1" customFormat="1" ht="27" spans="1:12">
      <c r="A421" s="10">
        <v>419</v>
      </c>
      <c r="B421" s="20" t="s">
        <v>457</v>
      </c>
      <c r="C421" s="12" t="s">
        <v>12</v>
      </c>
      <c r="D421" s="21">
        <v>0.0995</v>
      </c>
      <c r="E421" s="13">
        <f>D421*100</f>
        <v>9.95</v>
      </c>
      <c r="F421" s="13">
        <f>G421*100</f>
        <v>27.47</v>
      </c>
      <c r="G421" s="32">
        <v>0.2747</v>
      </c>
      <c r="H421" s="12" t="str">
        <f>_xlfn.IFS(D421&lt;30%,"轻载",80%&lt;D421&lt;100%,"重载",D421&gt;100%,"过载")</f>
        <v>轻载</v>
      </c>
      <c r="I421" s="44">
        <f>(L421-L421*D421)*0.9</f>
        <v>40.5225</v>
      </c>
      <c r="J421" s="12" t="str">
        <f>IF(H421="过载","是","否")</f>
        <v>否</v>
      </c>
      <c r="K421" s="45" t="s">
        <v>422</v>
      </c>
      <c r="L421" s="56">
        <v>50</v>
      </c>
    </row>
    <row r="422" s="1" customFormat="1" ht="27" spans="1:12">
      <c r="A422" s="10">
        <v>420</v>
      </c>
      <c r="B422" s="20" t="s">
        <v>458</v>
      </c>
      <c r="C422" s="12" t="s">
        <v>12</v>
      </c>
      <c r="D422" s="21">
        <v>0.03</v>
      </c>
      <c r="E422" s="13">
        <f>D422*100</f>
        <v>3</v>
      </c>
      <c r="F422" s="13">
        <f>G422*100</f>
        <v>28.11</v>
      </c>
      <c r="G422" s="32">
        <v>0.2811</v>
      </c>
      <c r="H422" s="12" t="str">
        <f>_xlfn.IFS(D422&lt;30%,"轻载",80%&lt;D422&lt;100%,"重载",D422&gt;100%,"过载")</f>
        <v>轻载</v>
      </c>
      <c r="I422" s="44">
        <f>(L422-L422*D422)*0.9</f>
        <v>43.65</v>
      </c>
      <c r="J422" s="12" t="str">
        <f>IF(H422="过载","是","否")</f>
        <v>否</v>
      </c>
      <c r="K422" s="45" t="s">
        <v>419</v>
      </c>
      <c r="L422" s="56">
        <v>50</v>
      </c>
    </row>
    <row r="423" s="1" customFormat="1" ht="27" spans="1:12">
      <c r="A423" s="10">
        <v>421</v>
      </c>
      <c r="B423" s="20" t="s">
        <v>459</v>
      </c>
      <c r="C423" s="12" t="s">
        <v>12</v>
      </c>
      <c r="D423" s="21">
        <v>0.2595</v>
      </c>
      <c r="E423" s="13">
        <f>D423*100</f>
        <v>25.95</v>
      </c>
      <c r="F423" s="13">
        <f>G423*100</f>
        <v>79.46</v>
      </c>
      <c r="G423" s="21">
        <v>0.7946</v>
      </c>
      <c r="H423" s="12" t="s">
        <v>26</v>
      </c>
      <c r="I423" s="44">
        <f>(L423-L423*D423)*0.9</f>
        <v>66.645</v>
      </c>
      <c r="J423" s="12" t="str">
        <f>IF(H423="过载","是","否")</f>
        <v>否</v>
      </c>
      <c r="K423" s="45" t="s">
        <v>419</v>
      </c>
      <c r="L423" s="56">
        <v>100</v>
      </c>
    </row>
    <row r="424" s="1" customFormat="1" ht="27" spans="1:12">
      <c r="A424" s="10">
        <v>422</v>
      </c>
      <c r="B424" s="20" t="s">
        <v>460</v>
      </c>
      <c r="C424" s="12" t="s">
        <v>12</v>
      </c>
      <c r="D424" s="21">
        <v>0.0736</v>
      </c>
      <c r="E424" s="13">
        <f>D424*100</f>
        <v>7.36</v>
      </c>
      <c r="F424" s="13">
        <f>G424*100</f>
        <v>36.51</v>
      </c>
      <c r="G424" s="32">
        <v>0.3651</v>
      </c>
      <c r="H424" s="12" t="str">
        <f>_xlfn.IFS(D424&lt;30%,"轻载",80%&lt;D424&lt;100%,"重载",D424&gt;100%,"过载")</f>
        <v>轻载</v>
      </c>
      <c r="I424" s="44">
        <f>(L424-L424*D424)*0.9</f>
        <v>41.688</v>
      </c>
      <c r="J424" s="12" t="str">
        <f>IF(H424="过载","是","否")</f>
        <v>否</v>
      </c>
      <c r="K424" s="45" t="s">
        <v>419</v>
      </c>
      <c r="L424" s="56">
        <v>50</v>
      </c>
    </row>
    <row r="425" s="1" customFormat="1" ht="27" spans="1:12">
      <c r="A425" s="10">
        <v>423</v>
      </c>
      <c r="B425" s="20" t="s">
        <v>461</v>
      </c>
      <c r="C425" s="12" t="s">
        <v>12</v>
      </c>
      <c r="D425" s="21">
        <v>0.0376</v>
      </c>
      <c r="E425" s="13">
        <f>D425*100</f>
        <v>3.76</v>
      </c>
      <c r="F425" s="13">
        <f>G425*100</f>
        <v>18.08</v>
      </c>
      <c r="G425" s="32">
        <v>0.1808</v>
      </c>
      <c r="H425" s="12" t="str">
        <f>_xlfn.IFS(D425&lt;30%,"轻载",80%&lt;D425&lt;100%,"重载",D425&gt;100%,"过载")</f>
        <v>轻载</v>
      </c>
      <c r="I425" s="44">
        <f>(L425-L425*D425)*0.9</f>
        <v>138.5856</v>
      </c>
      <c r="J425" s="12" t="str">
        <f>IF(H425="过载","是","否")</f>
        <v>否</v>
      </c>
      <c r="K425" s="45" t="s">
        <v>419</v>
      </c>
      <c r="L425" s="56">
        <v>160</v>
      </c>
    </row>
    <row r="426" s="1" customFormat="1" ht="27" spans="1:12">
      <c r="A426" s="10">
        <v>424</v>
      </c>
      <c r="B426" s="20" t="s">
        <v>462</v>
      </c>
      <c r="C426" s="12" t="s">
        <v>12</v>
      </c>
      <c r="D426" s="21">
        <v>0.0542</v>
      </c>
      <c r="E426" s="13">
        <f>D426*100</f>
        <v>5.42</v>
      </c>
      <c r="F426" s="13">
        <f>G426*100</f>
        <v>21.51</v>
      </c>
      <c r="G426" s="32">
        <v>0.2151</v>
      </c>
      <c r="H426" s="12" t="str">
        <f>_xlfn.IFS(D426&lt;30%,"轻载",80%&lt;D426&lt;100%,"重载",D426&gt;100%,"过载")</f>
        <v>轻载</v>
      </c>
      <c r="I426" s="44">
        <f>(L426-L426*D426)*0.9</f>
        <v>85.122</v>
      </c>
      <c r="J426" s="12" t="str">
        <f>IF(H426="过载","是","否")</f>
        <v>否</v>
      </c>
      <c r="K426" s="45" t="s">
        <v>419</v>
      </c>
      <c r="L426" s="56">
        <v>100</v>
      </c>
    </row>
    <row r="427" s="1" customFormat="1" ht="27" spans="1:12">
      <c r="A427" s="10">
        <v>425</v>
      </c>
      <c r="B427" s="20" t="s">
        <v>463</v>
      </c>
      <c r="C427" s="12" t="s">
        <v>12</v>
      </c>
      <c r="D427" s="21">
        <v>0.0838</v>
      </c>
      <c r="E427" s="13">
        <f>D427*100</f>
        <v>8.38</v>
      </c>
      <c r="F427" s="13">
        <f>G427*100</f>
        <v>52.07</v>
      </c>
      <c r="G427" s="32">
        <v>0.5207</v>
      </c>
      <c r="H427" s="12" t="str">
        <f>_xlfn.IFS(D427&lt;30%,"轻载",80%&lt;D427&lt;100%,"重载",D427&gt;100%,"过载")</f>
        <v>轻载</v>
      </c>
      <c r="I427" s="44">
        <f>(L427-L427*D427)*0.9</f>
        <v>41.229</v>
      </c>
      <c r="J427" s="12" t="str">
        <f>IF(H427="过载","是","否")</f>
        <v>否</v>
      </c>
      <c r="K427" s="45" t="s">
        <v>422</v>
      </c>
      <c r="L427" s="56">
        <v>50</v>
      </c>
    </row>
    <row r="428" s="1" customFormat="1" ht="27" spans="1:12">
      <c r="A428" s="10">
        <v>426</v>
      </c>
      <c r="B428" s="20" t="s">
        <v>464</v>
      </c>
      <c r="C428" s="12" t="s">
        <v>12</v>
      </c>
      <c r="D428" s="21">
        <v>0.2013</v>
      </c>
      <c r="E428" s="13">
        <f>D428*100</f>
        <v>20.13</v>
      </c>
      <c r="F428" s="13">
        <f>G428*100</f>
        <v>65.33</v>
      </c>
      <c r="G428" s="32">
        <v>0.6533</v>
      </c>
      <c r="H428" s="12" t="s">
        <v>26</v>
      </c>
      <c r="I428" s="44">
        <f>(L428-L428*D428)*0.9</f>
        <v>35.9415</v>
      </c>
      <c r="J428" s="12" t="str">
        <f>IF(H428="过载","是","否")</f>
        <v>否</v>
      </c>
      <c r="K428" s="45" t="s">
        <v>414</v>
      </c>
      <c r="L428" s="56">
        <v>50</v>
      </c>
    </row>
    <row r="429" s="1" customFormat="1" ht="27" spans="1:12">
      <c r="A429" s="10">
        <v>427</v>
      </c>
      <c r="B429" s="20" t="s">
        <v>465</v>
      </c>
      <c r="C429" s="12" t="s">
        <v>12</v>
      </c>
      <c r="D429" s="21">
        <v>0.0592</v>
      </c>
      <c r="E429" s="13">
        <f>D429*100</f>
        <v>5.92</v>
      </c>
      <c r="F429" s="13">
        <f>G429*100</f>
        <v>14.28</v>
      </c>
      <c r="G429" s="32">
        <v>0.1428</v>
      </c>
      <c r="H429" s="12" t="str">
        <f>_xlfn.IFS(D429&lt;30%,"轻载",80%&lt;D429&lt;100%,"重载",D429&gt;100%,"过载")</f>
        <v>轻载</v>
      </c>
      <c r="I429" s="44">
        <f>(L429-L429*D429)*0.9</f>
        <v>135.4752</v>
      </c>
      <c r="J429" s="12" t="str">
        <f>IF(H429="过载","是","否")</f>
        <v>否</v>
      </c>
      <c r="K429" s="45" t="s">
        <v>422</v>
      </c>
      <c r="L429" s="56">
        <v>160</v>
      </c>
    </row>
    <row r="430" s="1" customFormat="1" ht="27" spans="1:12">
      <c r="A430" s="10">
        <v>428</v>
      </c>
      <c r="B430" s="20" t="s">
        <v>466</v>
      </c>
      <c r="C430" s="12" t="s">
        <v>12</v>
      </c>
      <c r="D430" s="21">
        <v>0.036</v>
      </c>
      <c r="E430" s="13">
        <f>D430*100</f>
        <v>3.6</v>
      </c>
      <c r="F430" s="13">
        <f>G430*100</f>
        <v>8.66</v>
      </c>
      <c r="G430" s="32">
        <v>0.0866</v>
      </c>
      <c r="H430" s="12" t="str">
        <f>_xlfn.IFS(D430&lt;30%,"轻载",80%&lt;D430&lt;100%,"重载",D430&gt;100%,"过载")</f>
        <v>轻载</v>
      </c>
      <c r="I430" s="44">
        <f>(L430-L430*D430)*0.9</f>
        <v>173.52</v>
      </c>
      <c r="J430" s="12" t="str">
        <f>IF(H430="过载","是","否")</f>
        <v>否</v>
      </c>
      <c r="K430" s="45" t="s">
        <v>419</v>
      </c>
      <c r="L430" s="56">
        <v>200</v>
      </c>
    </row>
    <row r="431" s="1" customFormat="1" ht="27" spans="1:12">
      <c r="A431" s="10">
        <v>429</v>
      </c>
      <c r="B431" s="20" t="s">
        <v>467</v>
      </c>
      <c r="C431" s="12" t="s">
        <v>12</v>
      </c>
      <c r="D431" s="21">
        <v>0.1529</v>
      </c>
      <c r="E431" s="13">
        <f>D431*100</f>
        <v>15.29</v>
      </c>
      <c r="F431" s="13">
        <f>G431*100</f>
        <v>55.16</v>
      </c>
      <c r="G431" s="32">
        <v>0.5516</v>
      </c>
      <c r="H431" s="12" t="str">
        <f>_xlfn.IFS(D431&lt;30%,"轻载",80%&lt;D431&lt;100%,"重载",D431&gt;100%,"过载")</f>
        <v>轻载</v>
      </c>
      <c r="I431" s="44">
        <f>(L431-L431*D431)*0.9</f>
        <v>76.239</v>
      </c>
      <c r="J431" s="12" t="str">
        <f>IF(H431="过载","是","否")</f>
        <v>否</v>
      </c>
      <c r="K431" s="45" t="s">
        <v>414</v>
      </c>
      <c r="L431" s="56">
        <v>100</v>
      </c>
    </row>
    <row r="432" s="1" customFormat="1" ht="27" spans="1:12">
      <c r="A432" s="10">
        <v>430</v>
      </c>
      <c r="B432" s="20" t="s">
        <v>468</v>
      </c>
      <c r="C432" s="12" t="s">
        <v>12</v>
      </c>
      <c r="D432" s="21">
        <v>0.0625</v>
      </c>
      <c r="E432" s="13">
        <f>D432*100</f>
        <v>6.25</v>
      </c>
      <c r="F432" s="13">
        <f>G432*100</f>
        <v>24.1</v>
      </c>
      <c r="G432" s="32">
        <v>0.241</v>
      </c>
      <c r="H432" s="12" t="str">
        <f>_xlfn.IFS(D432&lt;30%,"轻载",80%&lt;D432&lt;100%,"重载",D432&gt;100%,"过载")</f>
        <v>轻载</v>
      </c>
      <c r="I432" s="44">
        <f>(L432-L432*D432)*0.9</f>
        <v>84.375</v>
      </c>
      <c r="J432" s="12" t="str">
        <f>IF(H432="过载","是","否")</f>
        <v>否</v>
      </c>
      <c r="K432" s="45" t="s">
        <v>422</v>
      </c>
      <c r="L432" s="56">
        <v>100</v>
      </c>
    </row>
    <row r="433" s="1" customFormat="1" ht="27" spans="1:12">
      <c r="A433" s="10">
        <v>431</v>
      </c>
      <c r="B433" s="20" t="s">
        <v>469</v>
      </c>
      <c r="C433" s="12" t="s">
        <v>12</v>
      </c>
      <c r="D433" s="21">
        <v>0.118</v>
      </c>
      <c r="E433" s="13">
        <f>D433*100</f>
        <v>11.8</v>
      </c>
      <c r="F433" s="13">
        <f>G433*100</f>
        <v>12.28</v>
      </c>
      <c r="G433" s="32">
        <v>0.1228</v>
      </c>
      <c r="H433" s="12" t="str">
        <f>_xlfn.IFS(D433&lt;30%,"轻载",80%&lt;D433&lt;100%,"重载",D433&gt;100%,"过载")</f>
        <v>轻载</v>
      </c>
      <c r="I433" s="44">
        <f>(L433-L433*D433)*0.9</f>
        <v>63.504</v>
      </c>
      <c r="J433" s="12" t="str">
        <f>IF(H433="过载","是","否")</f>
        <v>否</v>
      </c>
      <c r="K433" s="45" t="s">
        <v>414</v>
      </c>
      <c r="L433" s="56">
        <v>80</v>
      </c>
    </row>
    <row r="434" s="1" customFormat="1" ht="27" spans="1:12">
      <c r="A434" s="10">
        <v>432</v>
      </c>
      <c r="B434" s="20" t="s">
        <v>470</v>
      </c>
      <c r="C434" s="12" t="s">
        <v>12</v>
      </c>
      <c r="D434" s="21">
        <v>0.0551</v>
      </c>
      <c r="E434" s="13">
        <f>D434*100</f>
        <v>5.51</v>
      </c>
      <c r="F434" s="13">
        <f>G434*100</f>
        <v>57.22</v>
      </c>
      <c r="G434" s="32">
        <v>0.5722</v>
      </c>
      <c r="H434" s="12" t="str">
        <f>_xlfn.IFS(D434&lt;30%,"轻载",80%&lt;D434&lt;100%,"重载",D434&gt;100%,"过载")</f>
        <v>轻载</v>
      </c>
      <c r="I434" s="44">
        <f>(L434-L434*D434)*0.9</f>
        <v>85.041</v>
      </c>
      <c r="J434" s="12" t="str">
        <f>IF(H434="过载","是","否")</f>
        <v>否</v>
      </c>
      <c r="K434" s="45" t="s">
        <v>419</v>
      </c>
      <c r="L434" s="56">
        <v>100</v>
      </c>
    </row>
    <row r="435" s="1" customFormat="1" ht="27" spans="1:12">
      <c r="A435" s="10">
        <v>433</v>
      </c>
      <c r="B435" s="20" t="s">
        <v>471</v>
      </c>
      <c r="C435" s="12" t="s">
        <v>12</v>
      </c>
      <c r="D435" s="21">
        <v>0.0624</v>
      </c>
      <c r="E435" s="13">
        <f>D435*100</f>
        <v>6.24</v>
      </c>
      <c r="F435" s="13">
        <f>G435*100</f>
        <v>19.53</v>
      </c>
      <c r="G435" s="32">
        <v>0.1953</v>
      </c>
      <c r="H435" s="12" t="str">
        <f>_xlfn.IFS(D435&lt;30%,"轻载",80%&lt;D435&lt;100%,"重载",D435&gt;100%,"过载")</f>
        <v>轻载</v>
      </c>
      <c r="I435" s="44">
        <f>(L435-L435*D435)*0.9</f>
        <v>84.384</v>
      </c>
      <c r="J435" s="12" t="str">
        <f>IF(H435="过载","是","否")</f>
        <v>否</v>
      </c>
      <c r="K435" s="45" t="s">
        <v>417</v>
      </c>
      <c r="L435" s="56">
        <v>100</v>
      </c>
    </row>
    <row r="436" s="1" customFormat="1" ht="27" spans="1:12">
      <c r="A436" s="10">
        <v>434</v>
      </c>
      <c r="B436" s="20" t="s">
        <v>472</v>
      </c>
      <c r="C436" s="12" t="s">
        <v>12</v>
      </c>
      <c r="D436" s="21">
        <v>0.0394</v>
      </c>
      <c r="E436" s="13">
        <f>D436*100</f>
        <v>3.94</v>
      </c>
      <c r="F436" s="13">
        <f>G436*100</f>
        <v>36.93</v>
      </c>
      <c r="G436" s="32">
        <v>0.3693</v>
      </c>
      <c r="H436" s="12" t="str">
        <f>_xlfn.IFS(D436&lt;30%,"轻载",80%&lt;D436&lt;100%,"重载",D436&gt;100%,"过载")</f>
        <v>轻载</v>
      </c>
      <c r="I436" s="44">
        <f>(L436-L436*D436)*0.9</f>
        <v>25.9362</v>
      </c>
      <c r="J436" s="12" t="str">
        <f>IF(H436="过载","是","否")</f>
        <v>否</v>
      </c>
      <c r="K436" s="45" t="s">
        <v>422</v>
      </c>
      <c r="L436" s="56">
        <v>30</v>
      </c>
    </row>
    <row r="437" s="1" customFormat="1" ht="27" spans="1:12">
      <c r="A437" s="10">
        <v>435</v>
      </c>
      <c r="B437" s="20" t="s">
        <v>473</v>
      </c>
      <c r="C437" s="12" t="s">
        <v>12</v>
      </c>
      <c r="D437" s="21">
        <v>0.0397</v>
      </c>
      <c r="E437" s="13">
        <f>D437*100</f>
        <v>3.97</v>
      </c>
      <c r="F437" s="13">
        <f>G437*100</f>
        <v>21.9</v>
      </c>
      <c r="G437" s="32">
        <v>0.219</v>
      </c>
      <c r="H437" s="12" t="str">
        <f>_xlfn.IFS(D437&lt;30%,"轻载",80%&lt;D437&lt;100%,"重载",D437&gt;100%,"过载")</f>
        <v>轻载</v>
      </c>
      <c r="I437" s="44">
        <f>(L437-L437*D437)*0.9</f>
        <v>108.03375</v>
      </c>
      <c r="J437" s="12" t="str">
        <f>IF(H437="过载","是","否")</f>
        <v>否</v>
      </c>
      <c r="K437" s="45" t="s">
        <v>417</v>
      </c>
      <c r="L437" s="56">
        <v>125</v>
      </c>
    </row>
    <row r="438" s="1" customFormat="1" ht="27" spans="1:12">
      <c r="A438" s="10">
        <v>436</v>
      </c>
      <c r="B438" s="20" t="s">
        <v>474</v>
      </c>
      <c r="C438" s="12" t="s">
        <v>12</v>
      </c>
      <c r="D438" s="21">
        <v>0.1269</v>
      </c>
      <c r="E438" s="13">
        <f>D438*100</f>
        <v>12.69</v>
      </c>
      <c r="F438" s="13">
        <f>G438*100</f>
        <v>56</v>
      </c>
      <c r="G438" s="32">
        <v>0.56</v>
      </c>
      <c r="H438" s="12" t="str">
        <f>_xlfn.IFS(D438&lt;30%,"轻载",80%&lt;D438&lt;100%,"重载",D438&gt;100%,"过载")</f>
        <v>轻载</v>
      </c>
      <c r="I438" s="44">
        <f>(L438-L438*D438)*0.9</f>
        <v>39.2895</v>
      </c>
      <c r="J438" s="12" t="str">
        <f>IF(H438="过载","是","否")</f>
        <v>否</v>
      </c>
      <c r="K438" s="45" t="s">
        <v>419</v>
      </c>
      <c r="L438" s="56">
        <v>50</v>
      </c>
    </row>
    <row r="439" s="1" customFormat="1" ht="27" spans="1:12">
      <c r="A439" s="10">
        <v>437</v>
      </c>
      <c r="B439" s="20" t="s">
        <v>475</v>
      </c>
      <c r="C439" s="12" t="s">
        <v>12</v>
      </c>
      <c r="D439" s="21">
        <v>0.0339</v>
      </c>
      <c r="E439" s="13">
        <f>D439*100</f>
        <v>3.39</v>
      </c>
      <c r="F439" s="13">
        <f>G439*100</f>
        <v>24.44</v>
      </c>
      <c r="G439" s="32">
        <v>0.2444</v>
      </c>
      <c r="H439" s="12" t="str">
        <f>_xlfn.IFS(D439&lt;30%,"轻载",80%&lt;D439&lt;100%,"重载",D439&gt;100%,"过载")</f>
        <v>轻载</v>
      </c>
      <c r="I439" s="44">
        <f>(L439-L439*D439)*0.9</f>
        <v>69.5592</v>
      </c>
      <c r="J439" s="12" t="str">
        <f>IF(H439="过载","是","否")</f>
        <v>否</v>
      </c>
      <c r="K439" s="45" t="s">
        <v>422</v>
      </c>
      <c r="L439" s="56">
        <v>80</v>
      </c>
    </row>
    <row r="440" s="1" customFormat="1" ht="27" spans="1:12">
      <c r="A440" s="10">
        <v>438</v>
      </c>
      <c r="B440" s="20" t="s">
        <v>476</v>
      </c>
      <c r="C440" s="12" t="s">
        <v>12</v>
      </c>
      <c r="D440" s="21">
        <v>0.0594</v>
      </c>
      <c r="E440" s="13">
        <f>D440*100</f>
        <v>5.94</v>
      </c>
      <c r="F440" s="13">
        <f>G440*100</f>
        <v>25.32</v>
      </c>
      <c r="G440" s="32">
        <v>0.2532</v>
      </c>
      <c r="H440" s="12" t="str">
        <f>_xlfn.IFS(D440&lt;30%,"轻载",80%&lt;D440&lt;100%,"重载",D440&gt;100%,"过载")</f>
        <v>轻载</v>
      </c>
      <c r="I440" s="44">
        <f>(L440-L440*D440)*0.9</f>
        <v>84.654</v>
      </c>
      <c r="J440" s="12" t="str">
        <f>IF(H440="过载","是","否")</f>
        <v>否</v>
      </c>
      <c r="K440" s="45" t="s">
        <v>417</v>
      </c>
      <c r="L440" s="56">
        <v>100</v>
      </c>
    </row>
    <row r="441" s="1" customFormat="1" ht="40.5" spans="1:12">
      <c r="A441" s="10">
        <v>439</v>
      </c>
      <c r="B441" s="20" t="s">
        <v>477</v>
      </c>
      <c r="C441" s="12" t="s">
        <v>12</v>
      </c>
      <c r="D441" s="21">
        <v>0.0357</v>
      </c>
      <c r="E441" s="13">
        <f>D441*100</f>
        <v>3.57</v>
      </c>
      <c r="F441" s="13">
        <f>G441*100</f>
        <v>19.17</v>
      </c>
      <c r="G441" s="32">
        <v>0.1917</v>
      </c>
      <c r="H441" s="12" t="str">
        <f>_xlfn.IFS(D441&lt;30%,"轻载",80%&lt;D441&lt;100%,"重载",D441&gt;100%,"过载")</f>
        <v>轻载</v>
      </c>
      <c r="I441" s="44">
        <f>(L441-L441*D441)*0.9</f>
        <v>216.9675</v>
      </c>
      <c r="J441" s="12" t="str">
        <f>IF(H441="过载","是","否")</f>
        <v>否</v>
      </c>
      <c r="K441" s="45" t="s">
        <v>417</v>
      </c>
      <c r="L441" s="56">
        <v>250</v>
      </c>
    </row>
    <row r="442" s="1" customFormat="1" ht="27" spans="1:12">
      <c r="A442" s="10">
        <v>440</v>
      </c>
      <c r="B442" s="20" t="s">
        <v>478</v>
      </c>
      <c r="C442" s="12" t="s">
        <v>12</v>
      </c>
      <c r="D442" s="21">
        <v>0.1137</v>
      </c>
      <c r="E442" s="13">
        <f>D442*100</f>
        <v>11.37</v>
      </c>
      <c r="F442" s="13">
        <f>G442*100</f>
        <v>46.84</v>
      </c>
      <c r="G442" s="21">
        <v>0.4684</v>
      </c>
      <c r="H442" s="12" t="str">
        <f>_xlfn.IFS(D442&lt;30%,"轻载",80%&lt;D442&lt;100%,"重载",D442&gt;100%,"过载")</f>
        <v>轻载</v>
      </c>
      <c r="I442" s="44">
        <f>(L442-L442*D442)*0.9</f>
        <v>39.8835</v>
      </c>
      <c r="J442" s="12" t="str">
        <f>IF(H442="过载","是","否")</f>
        <v>否</v>
      </c>
      <c r="K442" s="45" t="s">
        <v>422</v>
      </c>
      <c r="L442" s="56">
        <v>50</v>
      </c>
    </row>
    <row r="443" s="1" customFormat="1" ht="27" spans="1:12">
      <c r="A443" s="10">
        <v>441</v>
      </c>
      <c r="B443" s="20" t="s">
        <v>479</v>
      </c>
      <c r="C443" s="12" t="s">
        <v>12</v>
      </c>
      <c r="D443" s="21">
        <v>0.0676</v>
      </c>
      <c r="E443" s="13">
        <f>D443*100</f>
        <v>6.76</v>
      </c>
      <c r="F443" s="13">
        <f>G443*100</f>
        <v>39.04</v>
      </c>
      <c r="G443" s="32">
        <v>0.3904</v>
      </c>
      <c r="H443" s="12" t="str">
        <f>_xlfn.IFS(D443&lt;30%,"轻载",80%&lt;D443&lt;100%,"重载",D443&gt;100%,"过载")</f>
        <v>轻载</v>
      </c>
      <c r="I443" s="44">
        <f>(L443-L443*D443)*0.9</f>
        <v>41.958</v>
      </c>
      <c r="J443" s="12" t="str">
        <f>IF(H443="过载","是","否")</f>
        <v>否</v>
      </c>
      <c r="K443" s="45" t="s">
        <v>422</v>
      </c>
      <c r="L443" s="56">
        <v>50</v>
      </c>
    </row>
    <row r="444" s="1" customFormat="1" ht="27" spans="1:12">
      <c r="A444" s="10">
        <v>442</v>
      </c>
      <c r="B444" s="20" t="s">
        <v>480</v>
      </c>
      <c r="C444" s="12" t="s">
        <v>12</v>
      </c>
      <c r="D444" s="21">
        <v>0.0565</v>
      </c>
      <c r="E444" s="13">
        <f>D444*100</f>
        <v>5.65</v>
      </c>
      <c r="F444" s="13">
        <f>G444*100</f>
        <v>24.15</v>
      </c>
      <c r="G444" s="32">
        <v>0.2415</v>
      </c>
      <c r="H444" s="12" t="str">
        <f>_xlfn.IFS(D444&lt;30%,"轻载",80%&lt;D444&lt;100%,"重载",D444&gt;100%,"过载")</f>
        <v>轻载</v>
      </c>
      <c r="I444" s="44">
        <f>(L444-L444*D444)*0.9</f>
        <v>84.915</v>
      </c>
      <c r="J444" s="12" t="str">
        <f>IF(H444="过载","是","否")</f>
        <v>否</v>
      </c>
      <c r="K444" s="45" t="s">
        <v>417</v>
      </c>
      <c r="L444" s="56">
        <v>100</v>
      </c>
    </row>
    <row r="445" s="1" customFormat="1" ht="27" spans="1:12">
      <c r="A445" s="10">
        <v>443</v>
      </c>
      <c r="B445" s="20" t="s">
        <v>481</v>
      </c>
      <c r="C445" s="12" t="s">
        <v>12</v>
      </c>
      <c r="D445" s="21">
        <v>0.0198</v>
      </c>
      <c r="E445" s="13">
        <f>D445*100</f>
        <v>1.98</v>
      </c>
      <c r="F445" s="13">
        <f>G445*100</f>
        <v>15.93</v>
      </c>
      <c r="G445" s="32">
        <v>0.1593</v>
      </c>
      <c r="H445" s="12" t="str">
        <f>_xlfn.IFS(D445&lt;30%,"轻载",80%&lt;D445&lt;100%,"重载",D445&gt;100%,"过载")</f>
        <v>轻载</v>
      </c>
      <c r="I445" s="44">
        <f>(L445-L445*D445)*0.9</f>
        <v>44.109</v>
      </c>
      <c r="J445" s="12" t="str">
        <f>IF(H445="过载","是","否")</f>
        <v>否</v>
      </c>
      <c r="K445" s="45" t="s">
        <v>422</v>
      </c>
      <c r="L445" s="56">
        <v>50</v>
      </c>
    </row>
    <row r="446" s="1" customFormat="1" ht="27" spans="1:12">
      <c r="A446" s="10">
        <v>444</v>
      </c>
      <c r="B446" s="20" t="s">
        <v>482</v>
      </c>
      <c r="C446" s="12" t="s">
        <v>12</v>
      </c>
      <c r="D446" s="21">
        <v>0.1049</v>
      </c>
      <c r="E446" s="13">
        <f>D446*100</f>
        <v>10.49</v>
      </c>
      <c r="F446" s="13">
        <f>G446*100</f>
        <v>42.58</v>
      </c>
      <c r="G446" s="32">
        <v>0.4258</v>
      </c>
      <c r="H446" s="12" t="str">
        <f>_xlfn.IFS(D446&lt;30%,"轻载",80%&lt;D446&lt;100%,"重载",D446&gt;100%,"过载")</f>
        <v>轻载</v>
      </c>
      <c r="I446" s="44">
        <f>(L446-L446*D446)*0.9</f>
        <v>128.8944</v>
      </c>
      <c r="J446" s="12" t="str">
        <f>IF(H446="过载","是","否")</f>
        <v>否</v>
      </c>
      <c r="K446" s="45" t="s">
        <v>483</v>
      </c>
      <c r="L446" s="56">
        <v>160</v>
      </c>
    </row>
    <row r="447" s="1" customFormat="1" ht="27" spans="1:12">
      <c r="A447" s="10">
        <v>445</v>
      </c>
      <c r="B447" s="20" t="s">
        <v>484</v>
      </c>
      <c r="C447" s="12" t="s">
        <v>12</v>
      </c>
      <c r="D447" s="21">
        <v>0.0486</v>
      </c>
      <c r="E447" s="13">
        <f>D447*100</f>
        <v>4.86</v>
      </c>
      <c r="F447" s="13">
        <f>G447*100</f>
        <v>14.2</v>
      </c>
      <c r="G447" s="32">
        <v>0.142</v>
      </c>
      <c r="H447" s="12" t="str">
        <f>_xlfn.IFS(D447&lt;30%,"轻载",80%&lt;D447&lt;100%,"重载",D447&gt;100%,"过载")</f>
        <v>轻载</v>
      </c>
      <c r="I447" s="44">
        <f>(L447-L447*D447)*0.9</f>
        <v>171.252</v>
      </c>
      <c r="J447" s="12" t="str">
        <f>IF(H447="过载","是","否")</f>
        <v>否</v>
      </c>
      <c r="K447" s="45" t="s">
        <v>483</v>
      </c>
      <c r="L447" s="56">
        <v>200</v>
      </c>
    </row>
    <row r="448" s="1" customFormat="1" ht="27" spans="1:12">
      <c r="A448" s="10">
        <v>446</v>
      </c>
      <c r="B448" s="20" t="s">
        <v>485</v>
      </c>
      <c r="C448" s="12" t="s">
        <v>12</v>
      </c>
      <c r="D448" s="21">
        <v>0.0788</v>
      </c>
      <c r="E448" s="13">
        <f>D448*100</f>
        <v>7.88</v>
      </c>
      <c r="F448" s="13">
        <f>G448*100</f>
        <v>28.28</v>
      </c>
      <c r="G448" s="32">
        <v>0.2828</v>
      </c>
      <c r="H448" s="12" t="str">
        <f>_xlfn.IFS(D448&lt;30%,"轻载",80%&lt;D448&lt;100%,"重载",D448&gt;100%,"过载")</f>
        <v>轻载</v>
      </c>
      <c r="I448" s="44">
        <f>(L448-L448*D448)*0.9</f>
        <v>103.635</v>
      </c>
      <c r="J448" s="12" t="str">
        <f>IF(H448="过载","是","否")</f>
        <v>否</v>
      </c>
      <c r="K448" s="45" t="s">
        <v>483</v>
      </c>
      <c r="L448" s="56">
        <v>125</v>
      </c>
    </row>
    <row r="449" s="1" customFormat="1" ht="27" spans="1:12">
      <c r="A449" s="10">
        <v>447</v>
      </c>
      <c r="B449" s="20" t="s">
        <v>486</v>
      </c>
      <c r="C449" s="12" t="s">
        <v>12</v>
      </c>
      <c r="D449" s="21">
        <v>0.0611</v>
      </c>
      <c r="E449" s="13">
        <f>D449*100</f>
        <v>6.11</v>
      </c>
      <c r="F449" s="13">
        <f>G449*100</f>
        <v>22.25</v>
      </c>
      <c r="G449" s="32">
        <v>0.2225</v>
      </c>
      <c r="H449" s="12" t="str">
        <f>_xlfn.IFS(D449&lt;30%,"轻载",80%&lt;D449&lt;100%,"重载",D449&gt;100%,"过载")</f>
        <v>轻载</v>
      </c>
      <c r="I449" s="44">
        <f>(L449-L449*D449)*0.9</f>
        <v>169.002</v>
      </c>
      <c r="J449" s="12" t="str">
        <f>IF(H449="过载","是","否")</f>
        <v>否</v>
      </c>
      <c r="K449" s="45" t="s">
        <v>483</v>
      </c>
      <c r="L449" s="56">
        <v>200</v>
      </c>
    </row>
    <row r="450" s="1" customFormat="1" ht="40.5" spans="1:12">
      <c r="A450" s="10">
        <v>448</v>
      </c>
      <c r="B450" s="20" t="s">
        <v>487</v>
      </c>
      <c r="C450" s="12" t="s">
        <v>12</v>
      </c>
      <c r="D450" s="21">
        <v>0.0569</v>
      </c>
      <c r="E450" s="13">
        <f>D450*100</f>
        <v>5.69</v>
      </c>
      <c r="F450" s="13">
        <f>G450*100</f>
        <v>23.88</v>
      </c>
      <c r="G450" s="32">
        <v>0.2388</v>
      </c>
      <c r="H450" s="12" t="str">
        <f>_xlfn.IFS(D450&lt;30%,"轻载",80%&lt;D450&lt;100%,"重载",D450&gt;100%,"过载")</f>
        <v>轻载</v>
      </c>
      <c r="I450" s="44">
        <f>(L450-L450*D450)*0.9</f>
        <v>212.1975</v>
      </c>
      <c r="J450" s="12" t="str">
        <f>IF(H450="过载","是","否")</f>
        <v>否</v>
      </c>
      <c r="K450" s="45" t="s">
        <v>483</v>
      </c>
      <c r="L450" s="56">
        <v>250</v>
      </c>
    </row>
    <row r="451" s="1" customFormat="1" ht="40.5" spans="1:12">
      <c r="A451" s="10">
        <v>449</v>
      </c>
      <c r="B451" s="20" t="s">
        <v>488</v>
      </c>
      <c r="C451" s="12" t="s">
        <v>12</v>
      </c>
      <c r="D451" s="21">
        <v>0.0496</v>
      </c>
      <c r="E451" s="13">
        <f>D451*100</f>
        <v>4.96</v>
      </c>
      <c r="F451" s="13">
        <f>G451*100</f>
        <v>17.21</v>
      </c>
      <c r="G451" s="32">
        <v>0.1721</v>
      </c>
      <c r="H451" s="12" t="str">
        <f>_xlfn.IFS(D451&lt;30%,"轻载",80%&lt;D451&lt;100%,"重载",D451&gt;100%,"过载")</f>
        <v>轻载</v>
      </c>
      <c r="I451" s="44">
        <f>(L451-L451*D451)*0.9</f>
        <v>213.84</v>
      </c>
      <c r="J451" s="12" t="str">
        <f>IF(H451="过载","是","否")</f>
        <v>否</v>
      </c>
      <c r="K451" s="45" t="s">
        <v>483</v>
      </c>
      <c r="L451" s="56">
        <v>250</v>
      </c>
    </row>
    <row r="452" s="1" customFormat="1" ht="40.5" spans="1:12">
      <c r="A452" s="10">
        <v>450</v>
      </c>
      <c r="B452" s="20" t="s">
        <v>489</v>
      </c>
      <c r="C452" s="12" t="s">
        <v>12</v>
      </c>
      <c r="D452" s="21">
        <v>0.052</v>
      </c>
      <c r="E452" s="13">
        <f>D452*100</f>
        <v>5.2</v>
      </c>
      <c r="F452" s="13">
        <f>G452*100</f>
        <v>27.02</v>
      </c>
      <c r="G452" s="32">
        <v>0.2702</v>
      </c>
      <c r="H452" s="12" t="str">
        <f>_xlfn.IFS(D452&lt;30%,"轻载",80%&lt;D452&lt;100%,"重载",D452&gt;100%,"过载")</f>
        <v>轻载</v>
      </c>
      <c r="I452" s="44">
        <f>(L452-L452*D452)*0.9</f>
        <v>170.64</v>
      </c>
      <c r="J452" s="12" t="str">
        <f>IF(H452="过载","是","否")</f>
        <v>否</v>
      </c>
      <c r="K452" s="45" t="s">
        <v>483</v>
      </c>
      <c r="L452" s="56">
        <v>200</v>
      </c>
    </row>
    <row r="453" s="1" customFormat="1" ht="27" spans="1:12">
      <c r="A453" s="10">
        <v>451</v>
      </c>
      <c r="B453" s="20" t="s">
        <v>490</v>
      </c>
      <c r="C453" s="12" t="s">
        <v>12</v>
      </c>
      <c r="D453" s="21">
        <v>0.1169</v>
      </c>
      <c r="E453" s="13">
        <f>D453*100</f>
        <v>11.69</v>
      </c>
      <c r="F453" s="13">
        <f>G453*100</f>
        <v>51.91</v>
      </c>
      <c r="G453" s="32">
        <v>0.5191</v>
      </c>
      <c r="H453" s="12" t="str">
        <f>_xlfn.IFS(D453&lt;30%,"轻载",80%&lt;D453&lt;100%,"重载",D453&gt;100%,"过载")</f>
        <v>轻载</v>
      </c>
      <c r="I453" s="44">
        <f>(L453-L453*D453)*0.9</f>
        <v>158.958</v>
      </c>
      <c r="J453" s="12" t="str">
        <f>IF(H453="过载","是","否")</f>
        <v>否</v>
      </c>
      <c r="K453" s="45" t="s">
        <v>483</v>
      </c>
      <c r="L453" s="56">
        <v>200</v>
      </c>
    </row>
    <row r="454" s="1" customFormat="1" ht="27" spans="1:12">
      <c r="A454" s="10">
        <v>452</v>
      </c>
      <c r="B454" s="20" t="s">
        <v>491</v>
      </c>
      <c r="C454" s="12" t="s">
        <v>12</v>
      </c>
      <c r="D454" s="21">
        <v>0.1453</v>
      </c>
      <c r="E454" s="13">
        <f>D454*100</f>
        <v>14.53</v>
      </c>
      <c r="F454" s="13">
        <f>G454*100</f>
        <v>73.99</v>
      </c>
      <c r="G454" s="32">
        <v>0.7399</v>
      </c>
      <c r="H454" s="12" t="str">
        <f>_xlfn.IFS(D454&lt;30%,"轻载",80%&lt;D454&lt;100%,"重载",D454&gt;100%,"过载")</f>
        <v>轻载</v>
      </c>
      <c r="I454" s="44">
        <f>(L454-L454*D454)*0.9</f>
        <v>153.846</v>
      </c>
      <c r="J454" s="12" t="str">
        <f>IF(H454="过载","是","否")</f>
        <v>否</v>
      </c>
      <c r="K454" s="45" t="s">
        <v>417</v>
      </c>
      <c r="L454" s="56">
        <v>200</v>
      </c>
    </row>
    <row r="455" s="1" customFormat="1" ht="27" spans="1:12">
      <c r="A455" s="10">
        <v>453</v>
      </c>
      <c r="B455" s="20" t="s">
        <v>492</v>
      </c>
      <c r="C455" s="12" t="s">
        <v>12</v>
      </c>
      <c r="D455" s="21">
        <v>0.1388</v>
      </c>
      <c r="E455" s="13">
        <f>D455*100</f>
        <v>13.88</v>
      </c>
      <c r="F455" s="13">
        <f>G455*100</f>
        <v>64.61</v>
      </c>
      <c r="G455" s="21">
        <v>0.6461</v>
      </c>
      <c r="H455" s="12" t="str">
        <f>_xlfn.IFS(D455&lt;30%,"轻载",80%&lt;D455&lt;100%,"重载",D455&gt;100%,"过载")</f>
        <v>轻载</v>
      </c>
      <c r="I455" s="44">
        <f>(L455-L455*D455)*0.9</f>
        <v>244.1502</v>
      </c>
      <c r="J455" s="12" t="str">
        <f>IF(H455="过载","是","否")</f>
        <v>否</v>
      </c>
      <c r="K455" s="45" t="s">
        <v>417</v>
      </c>
      <c r="L455" s="56">
        <v>315</v>
      </c>
    </row>
    <row r="456" s="1" customFormat="1" ht="27" spans="1:12">
      <c r="A456" s="10">
        <v>454</v>
      </c>
      <c r="B456" s="20" t="s">
        <v>493</v>
      </c>
      <c r="C456" s="12" t="s">
        <v>12</v>
      </c>
      <c r="D456" s="21">
        <v>0.0721</v>
      </c>
      <c r="E456" s="13">
        <f>D456*100</f>
        <v>7.21</v>
      </c>
      <c r="F456" s="13">
        <f>G456*100</f>
        <v>75.87</v>
      </c>
      <c r="G456" s="32">
        <v>0.7587</v>
      </c>
      <c r="H456" s="12" t="str">
        <f>_xlfn.IFS(D456&lt;30%,"轻载",80%&lt;D456&lt;100%,"重载",D456&gt;100%,"过载")</f>
        <v>轻载</v>
      </c>
      <c r="I456" s="44">
        <f>(L456-L456*D456)*0.9</f>
        <v>41.7555</v>
      </c>
      <c r="J456" s="12" t="str">
        <f>IF(H456="过载","是","否")</f>
        <v>否</v>
      </c>
      <c r="K456" s="45" t="s">
        <v>417</v>
      </c>
      <c r="L456" s="56">
        <v>50</v>
      </c>
    </row>
    <row r="457" s="1" customFormat="1" ht="27" spans="1:12">
      <c r="A457" s="10">
        <v>455</v>
      </c>
      <c r="B457" s="20" t="s">
        <v>494</v>
      </c>
      <c r="C457" s="12" t="s">
        <v>12</v>
      </c>
      <c r="D457" s="21">
        <v>0.1738</v>
      </c>
      <c r="E457" s="13">
        <f>D457*100</f>
        <v>17.38</v>
      </c>
      <c r="F457" s="13">
        <f>G457*100</f>
        <v>90.22</v>
      </c>
      <c r="G457" s="21">
        <v>0.9022</v>
      </c>
      <c r="H457" s="12" t="s">
        <v>26</v>
      </c>
      <c r="I457" s="44">
        <f>(L457-L457*D457)*0.9</f>
        <v>59.4864</v>
      </c>
      <c r="J457" s="12" t="str">
        <f>IF(H457="过载","是","否")</f>
        <v>否</v>
      </c>
      <c r="K457" s="45" t="s">
        <v>417</v>
      </c>
      <c r="L457" s="56">
        <v>80</v>
      </c>
    </row>
    <row r="458" s="1" customFormat="1" ht="27" spans="1:12">
      <c r="A458" s="10">
        <v>456</v>
      </c>
      <c r="B458" s="20" t="s">
        <v>495</v>
      </c>
      <c r="C458" s="12" t="s">
        <v>12</v>
      </c>
      <c r="D458" s="21">
        <v>0.0582</v>
      </c>
      <c r="E458" s="13">
        <f>D458*100</f>
        <v>5.82</v>
      </c>
      <c r="F458" s="13">
        <f>G458*100</f>
        <v>32.25</v>
      </c>
      <c r="G458" s="32">
        <v>0.3225</v>
      </c>
      <c r="H458" s="12" t="str">
        <f>_xlfn.IFS(D458&lt;30%,"轻载",80%&lt;D458&lt;100%,"重载",D458&gt;100%,"过载")</f>
        <v>轻载</v>
      </c>
      <c r="I458" s="44">
        <f>(L458-L458*D458)*0.9</f>
        <v>67.8096</v>
      </c>
      <c r="J458" s="12" t="str">
        <f>IF(H458="过载","是","否")</f>
        <v>否</v>
      </c>
      <c r="K458" s="45" t="s">
        <v>417</v>
      </c>
      <c r="L458" s="56">
        <v>80</v>
      </c>
    </row>
    <row r="459" s="1" customFormat="1" ht="27" spans="1:12">
      <c r="A459" s="10">
        <v>457</v>
      </c>
      <c r="B459" s="20" t="s">
        <v>496</v>
      </c>
      <c r="C459" s="12" t="s">
        <v>12</v>
      </c>
      <c r="D459" s="21">
        <v>0.0962</v>
      </c>
      <c r="E459" s="13">
        <f>D459*100</f>
        <v>9.62</v>
      </c>
      <c r="F459" s="13">
        <f>G459*100</f>
        <v>48.79</v>
      </c>
      <c r="G459" s="32">
        <v>0.4879</v>
      </c>
      <c r="H459" s="12" t="str">
        <f>_xlfn.IFS(D459&lt;30%,"轻载",80%&lt;D459&lt;100%,"重载",D459&gt;100%,"过载")</f>
        <v>轻载</v>
      </c>
      <c r="I459" s="44">
        <f>(L459-L459*D459)*0.9</f>
        <v>130.1472</v>
      </c>
      <c r="J459" s="12" t="str">
        <f>IF(H459="过载","是","否")</f>
        <v>否</v>
      </c>
      <c r="K459" s="45" t="s">
        <v>417</v>
      </c>
      <c r="L459" s="56">
        <v>160</v>
      </c>
    </row>
    <row r="460" s="1" customFormat="1" ht="27" spans="1:12">
      <c r="A460" s="10">
        <v>458</v>
      </c>
      <c r="B460" s="20" t="s">
        <v>497</v>
      </c>
      <c r="C460" s="12" t="s">
        <v>12</v>
      </c>
      <c r="D460" s="21">
        <v>0.0422</v>
      </c>
      <c r="E460" s="13">
        <f>D460*100</f>
        <v>4.22</v>
      </c>
      <c r="F460" s="13">
        <f>G460*100</f>
        <v>26.22</v>
      </c>
      <c r="G460" s="32">
        <v>0.2622</v>
      </c>
      <c r="H460" s="12" t="str">
        <f>_xlfn.IFS(D460&lt;30%,"轻载",80%&lt;D460&lt;100%,"重载",D460&gt;100%,"过载")</f>
        <v>轻载</v>
      </c>
      <c r="I460" s="44">
        <f>(L460-L460*D460)*0.9</f>
        <v>43.101</v>
      </c>
      <c r="J460" s="12" t="str">
        <f>IF(H460="过载","是","否")</f>
        <v>否</v>
      </c>
      <c r="K460" s="45" t="s">
        <v>417</v>
      </c>
      <c r="L460" s="56">
        <v>50</v>
      </c>
    </row>
    <row r="461" s="1" customFormat="1" ht="40.5" spans="1:12">
      <c r="A461" s="10">
        <v>459</v>
      </c>
      <c r="B461" s="20" t="s">
        <v>498</v>
      </c>
      <c r="C461" s="12" t="s">
        <v>12</v>
      </c>
      <c r="D461" s="21">
        <v>0.0899</v>
      </c>
      <c r="E461" s="13">
        <f>D461*100</f>
        <v>8.99</v>
      </c>
      <c r="F461" s="13">
        <f>G461*100</f>
        <v>32.55</v>
      </c>
      <c r="G461" s="32">
        <v>0.3255</v>
      </c>
      <c r="H461" s="12" t="str">
        <f>_xlfn.IFS(D461&lt;30%,"轻载",80%&lt;D461&lt;100%,"重载",D461&gt;100%,"过载")</f>
        <v>轻载</v>
      </c>
      <c r="I461" s="44">
        <f>(L461-L461*D461)*0.9</f>
        <v>204.7725</v>
      </c>
      <c r="J461" s="12" t="str">
        <f>IF(H461="过载","是","否")</f>
        <v>否</v>
      </c>
      <c r="K461" s="45" t="s">
        <v>417</v>
      </c>
      <c r="L461" s="56">
        <v>250</v>
      </c>
    </row>
    <row r="462" s="1" customFormat="1" ht="27" spans="1:12">
      <c r="A462" s="10">
        <v>460</v>
      </c>
      <c r="B462" s="20" t="s">
        <v>499</v>
      </c>
      <c r="C462" s="12" t="s">
        <v>12</v>
      </c>
      <c r="D462" s="21">
        <v>0.053</v>
      </c>
      <c r="E462" s="13">
        <f>D462*100</f>
        <v>5.3</v>
      </c>
      <c r="F462" s="13">
        <f>G462*100</f>
        <v>63.17</v>
      </c>
      <c r="G462" s="32">
        <v>0.6317</v>
      </c>
      <c r="H462" s="12" t="str">
        <f>_xlfn.IFS(D462&lt;30%,"轻载",80%&lt;D462&lt;100%,"重载",D462&gt;100%,"过载")</f>
        <v>轻载</v>
      </c>
      <c r="I462" s="44">
        <f>(L462-L462*D462)*0.9</f>
        <v>68.184</v>
      </c>
      <c r="J462" s="12" t="str">
        <f>IF(H462="过载","是","否")</f>
        <v>否</v>
      </c>
      <c r="K462" s="45" t="s">
        <v>417</v>
      </c>
      <c r="L462" s="56">
        <v>80</v>
      </c>
    </row>
    <row r="463" s="1" customFormat="1" ht="27" spans="1:12">
      <c r="A463" s="10">
        <v>461</v>
      </c>
      <c r="B463" s="20" t="s">
        <v>500</v>
      </c>
      <c r="C463" s="12" t="s">
        <v>12</v>
      </c>
      <c r="D463" s="21">
        <v>0.0689</v>
      </c>
      <c r="E463" s="13">
        <f>D463*100</f>
        <v>6.89</v>
      </c>
      <c r="F463" s="13">
        <f>G463*100</f>
        <v>27.32</v>
      </c>
      <c r="G463" s="32">
        <v>0.2732</v>
      </c>
      <c r="H463" s="12" t="str">
        <f>_xlfn.IFS(D463&lt;30%,"轻载",80%&lt;D463&lt;100%,"重载",D463&gt;100%,"过载")</f>
        <v>轻载</v>
      </c>
      <c r="I463" s="44">
        <f>(L463-L463*D463)*0.9</f>
        <v>104.74875</v>
      </c>
      <c r="J463" s="12" t="str">
        <f>IF(H463="过载","是","否")</f>
        <v>否</v>
      </c>
      <c r="K463" s="45" t="s">
        <v>483</v>
      </c>
      <c r="L463" s="56">
        <v>125</v>
      </c>
    </row>
    <row r="464" s="1" customFormat="1" ht="27" spans="1:12">
      <c r="A464" s="10">
        <v>462</v>
      </c>
      <c r="B464" s="20" t="s">
        <v>501</v>
      </c>
      <c r="C464" s="12" t="s">
        <v>12</v>
      </c>
      <c r="D464" s="21">
        <v>0.0437</v>
      </c>
      <c r="E464" s="13">
        <f>D464*100</f>
        <v>4.37</v>
      </c>
      <c r="F464" s="13">
        <f>G464*100</f>
        <v>14.16</v>
      </c>
      <c r="G464" s="32">
        <v>0.1416</v>
      </c>
      <c r="H464" s="12" t="str">
        <f>_xlfn.IFS(D464&lt;30%,"轻载",80%&lt;D464&lt;100%,"重载",D464&gt;100%,"过载")</f>
        <v>轻载</v>
      </c>
      <c r="I464" s="44">
        <f>(L464-L464*D464)*0.9</f>
        <v>172.134</v>
      </c>
      <c r="J464" s="12" t="str">
        <f>IF(H464="过载","是","否")</f>
        <v>否</v>
      </c>
      <c r="K464" s="45" t="s">
        <v>483</v>
      </c>
      <c r="L464" s="56">
        <v>200</v>
      </c>
    </row>
    <row r="465" s="1" customFormat="1" ht="27" spans="1:12">
      <c r="A465" s="10">
        <v>463</v>
      </c>
      <c r="B465" s="20" t="s">
        <v>502</v>
      </c>
      <c r="C465" s="12" t="s">
        <v>12</v>
      </c>
      <c r="D465" s="21">
        <v>0.0108</v>
      </c>
      <c r="E465" s="13">
        <f>D465*100</f>
        <v>1.08</v>
      </c>
      <c r="F465" s="13">
        <f>G465*100</f>
        <v>9.31</v>
      </c>
      <c r="G465" s="32">
        <v>0.0931</v>
      </c>
      <c r="H465" s="12" t="str">
        <f>_xlfn.IFS(D465&lt;30%,"轻载",80%&lt;D465&lt;100%,"重载",D465&gt;100%,"过载")</f>
        <v>轻载</v>
      </c>
      <c r="I465" s="44">
        <f>(L465-L465*D465)*0.9</f>
        <v>89.028</v>
      </c>
      <c r="J465" s="12" t="str">
        <f>IF(H465="过载","是","否")</f>
        <v>否</v>
      </c>
      <c r="K465" s="45" t="s">
        <v>483</v>
      </c>
      <c r="L465" s="56">
        <v>100</v>
      </c>
    </row>
    <row r="466" s="1" customFormat="1" ht="27" spans="1:12">
      <c r="A466" s="10">
        <v>464</v>
      </c>
      <c r="B466" s="20" t="s">
        <v>503</v>
      </c>
      <c r="C466" s="12" t="s">
        <v>12</v>
      </c>
      <c r="D466" s="21">
        <v>0.1016</v>
      </c>
      <c r="E466" s="13">
        <f>D466*100</f>
        <v>10.16</v>
      </c>
      <c r="F466" s="13">
        <f>G466*100</f>
        <v>34.2</v>
      </c>
      <c r="G466" s="32">
        <v>0.342</v>
      </c>
      <c r="H466" s="12" t="str">
        <f>_xlfn.IFS(D466&lt;30%,"轻载",80%&lt;D466&lt;100%,"重载",D466&gt;100%,"过载")</f>
        <v>轻载</v>
      </c>
      <c r="I466" s="44">
        <f>(L466-L466*D466)*0.9</f>
        <v>101.07</v>
      </c>
      <c r="J466" s="12" t="str">
        <f>IF(H466="过载","是","否")</f>
        <v>否</v>
      </c>
      <c r="K466" s="45" t="s">
        <v>417</v>
      </c>
      <c r="L466" s="56">
        <v>125</v>
      </c>
    </row>
    <row r="467" s="1" customFormat="1" ht="40.5" spans="1:12">
      <c r="A467" s="10">
        <v>465</v>
      </c>
      <c r="B467" s="20" t="s">
        <v>504</v>
      </c>
      <c r="C467" s="12" t="s">
        <v>12</v>
      </c>
      <c r="D467" s="21">
        <v>0.0407</v>
      </c>
      <c r="E467" s="13">
        <f>D467*100</f>
        <v>4.07</v>
      </c>
      <c r="F467" s="13">
        <f>G467*100</f>
        <v>23.82</v>
      </c>
      <c r="G467" s="32">
        <v>0.2382</v>
      </c>
      <c r="H467" s="12" t="str">
        <f>_xlfn.IFS(D467&lt;30%,"轻载",80%&lt;D467&lt;100%,"重载",D467&gt;100%,"过载")</f>
        <v>轻载</v>
      </c>
      <c r="I467" s="44">
        <f>(L467-L467*D467)*0.9</f>
        <v>215.8425</v>
      </c>
      <c r="J467" s="12" t="str">
        <f>IF(H467="过载","是","否")</f>
        <v>否</v>
      </c>
      <c r="K467" s="45" t="s">
        <v>417</v>
      </c>
      <c r="L467" s="56">
        <v>250</v>
      </c>
    </row>
    <row r="468" s="1" customFormat="1" ht="27" spans="1:12">
      <c r="A468" s="10">
        <v>466</v>
      </c>
      <c r="B468" s="20" t="s">
        <v>505</v>
      </c>
      <c r="C468" s="12" t="s">
        <v>12</v>
      </c>
      <c r="D468" s="21">
        <v>0.2445</v>
      </c>
      <c r="E468" s="13">
        <f>D468*100</f>
        <v>24.45</v>
      </c>
      <c r="F468" s="13">
        <f>G468*100</f>
        <v>59.2</v>
      </c>
      <c r="G468" s="32">
        <v>0.592</v>
      </c>
      <c r="H468" s="12" t="s">
        <v>26</v>
      </c>
      <c r="I468" s="44">
        <f>(L468-L468*D468)*0.9</f>
        <v>135.99</v>
      </c>
      <c r="J468" s="12" t="str">
        <f>IF(H468="过载","是","否")</f>
        <v>否</v>
      </c>
      <c r="K468" s="45" t="s">
        <v>417</v>
      </c>
      <c r="L468" s="56">
        <v>200</v>
      </c>
    </row>
    <row r="469" s="1" customFormat="1" ht="27" spans="1:12">
      <c r="A469" s="10">
        <v>467</v>
      </c>
      <c r="B469" s="20" t="s">
        <v>506</v>
      </c>
      <c r="C469" s="12" t="s">
        <v>12</v>
      </c>
      <c r="D469" s="21">
        <v>0.2402</v>
      </c>
      <c r="E469" s="13">
        <f>D469*100</f>
        <v>24.02</v>
      </c>
      <c r="F469" s="13">
        <f>G469*100</f>
        <v>65.17</v>
      </c>
      <c r="G469" s="32">
        <v>0.6517</v>
      </c>
      <c r="H469" s="12" t="s">
        <v>26</v>
      </c>
      <c r="I469" s="44">
        <f>(L469-L469*D469)*0.9</f>
        <v>136.764</v>
      </c>
      <c r="J469" s="12" t="str">
        <f>IF(H469="过载","是","否")</f>
        <v>否</v>
      </c>
      <c r="K469" s="45" t="s">
        <v>417</v>
      </c>
      <c r="L469" s="56">
        <v>200</v>
      </c>
    </row>
    <row r="470" s="1" customFormat="1" ht="27" spans="1:12">
      <c r="A470" s="10">
        <v>468</v>
      </c>
      <c r="B470" s="20" t="s">
        <v>507</v>
      </c>
      <c r="C470" s="12" t="s">
        <v>12</v>
      </c>
      <c r="D470" s="21">
        <v>0.0393</v>
      </c>
      <c r="E470" s="13">
        <f>D470*100</f>
        <v>3.93</v>
      </c>
      <c r="F470" s="13">
        <f>G470*100</f>
        <v>47.11</v>
      </c>
      <c r="G470" s="32">
        <v>0.4711</v>
      </c>
      <c r="H470" s="12" t="str">
        <f>_xlfn.IFS(D470&lt;30%,"轻载",80%&lt;D470&lt;100%,"重载",D470&gt;100%,"过载")</f>
        <v>轻载</v>
      </c>
      <c r="I470" s="44">
        <f>(L470-L470*D470)*0.9</f>
        <v>172.926</v>
      </c>
      <c r="J470" s="12" t="str">
        <f>IF(H470="过载","是","否")</f>
        <v>否</v>
      </c>
      <c r="K470" s="45" t="s">
        <v>417</v>
      </c>
      <c r="L470" s="56">
        <v>200</v>
      </c>
    </row>
    <row r="471" s="1" customFormat="1" ht="27" spans="1:12">
      <c r="A471" s="10">
        <v>469</v>
      </c>
      <c r="B471" s="20" t="s">
        <v>508</v>
      </c>
      <c r="C471" s="12" t="s">
        <v>12</v>
      </c>
      <c r="D471" s="21">
        <v>0.1865</v>
      </c>
      <c r="E471" s="13">
        <f>D471*100</f>
        <v>18.65</v>
      </c>
      <c r="F471" s="13">
        <f>G471*100</f>
        <v>49.34</v>
      </c>
      <c r="G471" s="21">
        <v>0.4934</v>
      </c>
      <c r="H471" s="12" t="str">
        <f>_xlfn.IFS(D471&lt;30%,"轻载",80%&lt;D471&lt;100%,"重载",D471&gt;100%,"过载")</f>
        <v>轻载</v>
      </c>
      <c r="I471" s="44">
        <f>(L471-L471*D471)*0.9</f>
        <v>146.43</v>
      </c>
      <c r="J471" s="12" t="str">
        <f>IF(H471="过载","是","否")</f>
        <v>否</v>
      </c>
      <c r="K471" s="45" t="s">
        <v>417</v>
      </c>
      <c r="L471" s="56">
        <v>200</v>
      </c>
    </row>
    <row r="472" s="1" customFormat="1" ht="27" spans="1:12">
      <c r="A472" s="10">
        <v>470</v>
      </c>
      <c r="B472" s="20" t="s">
        <v>509</v>
      </c>
      <c r="C472" s="12" t="s">
        <v>12</v>
      </c>
      <c r="D472" s="21">
        <v>0.034</v>
      </c>
      <c r="E472" s="13">
        <f>D472*100</f>
        <v>3.4</v>
      </c>
      <c r="F472" s="13">
        <f>G472*100</f>
        <v>16.6</v>
      </c>
      <c r="G472" s="32">
        <v>0.166</v>
      </c>
      <c r="H472" s="12" t="str">
        <f>_xlfn.IFS(D472&lt;30%,"轻载",80%&lt;D472&lt;100%,"重载",D472&gt;100%,"过载")</f>
        <v>轻载</v>
      </c>
      <c r="I472" s="44">
        <f>(L472-L472*D472)*0.9</f>
        <v>273.861</v>
      </c>
      <c r="J472" s="12" t="str">
        <f>IF(H472="过载","是","否")</f>
        <v>否</v>
      </c>
      <c r="K472" s="45" t="s">
        <v>417</v>
      </c>
      <c r="L472" s="56">
        <v>315</v>
      </c>
    </row>
    <row r="473" s="1" customFormat="1" ht="27" spans="1:12">
      <c r="A473" s="10">
        <v>471</v>
      </c>
      <c r="B473" s="20" t="s">
        <v>510</v>
      </c>
      <c r="C473" s="12" t="s">
        <v>12</v>
      </c>
      <c r="D473" s="21">
        <v>0.0829</v>
      </c>
      <c r="E473" s="13">
        <f>D473*100</f>
        <v>8.29</v>
      </c>
      <c r="F473" s="13">
        <f>G473*100</f>
        <v>67.14</v>
      </c>
      <c r="G473" s="32">
        <v>0.6714</v>
      </c>
      <c r="H473" s="12" t="str">
        <f>_xlfn.IFS(D473&lt;30%,"轻载",80%&lt;D473&lt;100%,"重载",D473&gt;100%,"过载")</f>
        <v>轻载</v>
      </c>
      <c r="I473" s="44">
        <f>(L473-L473*D473)*0.9</f>
        <v>66.0312</v>
      </c>
      <c r="J473" s="12" t="str">
        <f>IF(H473="过载","是","否")</f>
        <v>否</v>
      </c>
      <c r="K473" s="45" t="s">
        <v>511</v>
      </c>
      <c r="L473" s="56">
        <v>80</v>
      </c>
    </row>
    <row r="474" s="1" customFormat="1" ht="27" spans="1:12">
      <c r="A474" s="10">
        <v>472</v>
      </c>
      <c r="B474" s="20" t="s">
        <v>512</v>
      </c>
      <c r="C474" s="12" t="s">
        <v>12</v>
      </c>
      <c r="D474" s="21">
        <v>0.2097</v>
      </c>
      <c r="E474" s="13">
        <f>D474*100</f>
        <v>20.97</v>
      </c>
      <c r="F474" s="13">
        <f>G474*100</f>
        <v>61.4</v>
      </c>
      <c r="G474" s="32">
        <v>0.614</v>
      </c>
      <c r="H474" s="12" t="s">
        <v>26</v>
      </c>
      <c r="I474" s="44">
        <f>(L474-L474*D474)*0.9</f>
        <v>35.5635</v>
      </c>
      <c r="J474" s="12" t="str">
        <f>IF(H474="过载","是","否")</f>
        <v>否</v>
      </c>
      <c r="K474" s="45" t="s">
        <v>70</v>
      </c>
      <c r="L474" s="56">
        <v>50</v>
      </c>
    </row>
    <row r="475" s="1" customFormat="1" ht="27" spans="1:12">
      <c r="A475" s="10">
        <v>473</v>
      </c>
      <c r="B475" s="20" t="s">
        <v>513</v>
      </c>
      <c r="C475" s="12" t="s">
        <v>12</v>
      </c>
      <c r="D475" s="21">
        <v>0.2079</v>
      </c>
      <c r="E475" s="13">
        <f>D475*100</f>
        <v>20.79</v>
      </c>
      <c r="F475" s="13">
        <f>G475*100</f>
        <v>66.98</v>
      </c>
      <c r="G475" s="32">
        <v>0.6698</v>
      </c>
      <c r="H475" s="12" t="s">
        <v>26</v>
      </c>
      <c r="I475" s="44">
        <f>(L475-L475*D475)*0.9</f>
        <v>35.6445</v>
      </c>
      <c r="J475" s="12" t="str">
        <f>IF(H475="过载","是","否")</f>
        <v>否</v>
      </c>
      <c r="K475" s="45" t="s">
        <v>514</v>
      </c>
      <c r="L475" s="56">
        <v>50</v>
      </c>
    </row>
    <row r="476" s="1" customFormat="1" ht="27" spans="1:12">
      <c r="A476" s="10">
        <v>474</v>
      </c>
      <c r="B476" s="20" t="s">
        <v>515</v>
      </c>
      <c r="C476" s="12" t="s">
        <v>12</v>
      </c>
      <c r="D476" s="21">
        <v>0.0724</v>
      </c>
      <c r="E476" s="13">
        <f>D476*100</f>
        <v>7.24</v>
      </c>
      <c r="F476" s="13">
        <f>G476*100</f>
        <v>19.47</v>
      </c>
      <c r="G476" s="32">
        <v>0.1947</v>
      </c>
      <c r="H476" s="12" t="str">
        <f>_xlfn.IFS(D476&lt;30%,"轻载",80%&lt;D476&lt;100%,"重载",D476&gt;100%,"过载")</f>
        <v>轻载</v>
      </c>
      <c r="I476" s="44">
        <f>(L476-L476*D476)*0.9</f>
        <v>133.5744</v>
      </c>
      <c r="J476" s="12" t="str">
        <f>IF(H476="过载","是","否")</f>
        <v>否</v>
      </c>
      <c r="K476" s="45" t="s">
        <v>70</v>
      </c>
      <c r="L476" s="56">
        <v>160</v>
      </c>
    </row>
    <row r="477" s="1" customFormat="1" ht="27" spans="1:12">
      <c r="A477" s="10">
        <v>475</v>
      </c>
      <c r="B477" s="20" t="s">
        <v>516</v>
      </c>
      <c r="C477" s="12" t="s">
        <v>12</v>
      </c>
      <c r="D477" s="21">
        <v>0.0651</v>
      </c>
      <c r="E477" s="13">
        <f>D477*100</f>
        <v>6.51</v>
      </c>
      <c r="F477" s="13">
        <f>G477*100</f>
        <v>18.14</v>
      </c>
      <c r="G477" s="32">
        <v>0.1814</v>
      </c>
      <c r="H477" s="12" t="str">
        <f>_xlfn.IFS(D477&lt;30%,"轻载",80%&lt;D477&lt;100%,"重载",D477&gt;100%,"过载")</f>
        <v>轻载</v>
      </c>
      <c r="I477" s="44">
        <f>(L477-L477*D477)*0.9</f>
        <v>84.141</v>
      </c>
      <c r="J477" s="12" t="str">
        <f>IF(H477="过载","是","否")</f>
        <v>否</v>
      </c>
      <c r="K477" s="45" t="s">
        <v>514</v>
      </c>
      <c r="L477" s="56">
        <v>100</v>
      </c>
    </row>
    <row r="478" s="1" customFormat="1" ht="27" spans="1:12">
      <c r="A478" s="10">
        <v>476</v>
      </c>
      <c r="B478" s="20" t="s">
        <v>517</v>
      </c>
      <c r="C478" s="12" t="s">
        <v>12</v>
      </c>
      <c r="D478" s="21">
        <v>0.1338</v>
      </c>
      <c r="E478" s="13">
        <f>D478*100</f>
        <v>13.38</v>
      </c>
      <c r="F478" s="13">
        <f>G478*100</f>
        <v>62.19</v>
      </c>
      <c r="G478" s="32">
        <v>0.6219</v>
      </c>
      <c r="H478" s="12" t="str">
        <f>_xlfn.IFS(D478&lt;30%,"轻载",80%&lt;D478&lt;100%,"重载",D478&gt;100%,"过载")</f>
        <v>轻载</v>
      </c>
      <c r="I478" s="44">
        <f>(L478-L478*D478)*0.9</f>
        <v>23.3874</v>
      </c>
      <c r="J478" s="12" t="str">
        <f>IF(H478="过载","是","否")</f>
        <v>否</v>
      </c>
      <c r="K478" s="45" t="s">
        <v>511</v>
      </c>
      <c r="L478" s="56">
        <v>30</v>
      </c>
    </row>
    <row r="479" s="1" customFormat="1" ht="27" spans="1:12">
      <c r="A479" s="10">
        <v>477</v>
      </c>
      <c r="B479" s="20" t="s">
        <v>518</v>
      </c>
      <c r="C479" s="12" t="s">
        <v>12</v>
      </c>
      <c r="D479" s="21">
        <v>0.0348</v>
      </c>
      <c r="E479" s="13">
        <f>D479*100</f>
        <v>3.48</v>
      </c>
      <c r="F479" s="13">
        <f>G479*100</f>
        <v>32.42</v>
      </c>
      <c r="G479" s="32">
        <v>0.3242</v>
      </c>
      <c r="H479" s="12" t="str">
        <f>_xlfn.IFS(D479&lt;30%,"轻载",80%&lt;D479&lt;100%,"重载",D479&gt;100%,"过载")</f>
        <v>轻载</v>
      </c>
      <c r="I479" s="44">
        <f>(L479-L479*D479)*0.9</f>
        <v>86.868</v>
      </c>
      <c r="J479" s="12" t="str">
        <f>IF(H479="过载","是","否")</f>
        <v>否</v>
      </c>
      <c r="K479" s="45" t="s">
        <v>511</v>
      </c>
      <c r="L479" s="56">
        <v>100</v>
      </c>
    </row>
    <row r="480" s="1" customFormat="1" ht="27" spans="1:12">
      <c r="A480" s="10">
        <v>478</v>
      </c>
      <c r="B480" s="20" t="s">
        <v>519</v>
      </c>
      <c r="C480" s="12" t="s">
        <v>12</v>
      </c>
      <c r="D480" s="21">
        <v>0.0812</v>
      </c>
      <c r="E480" s="13">
        <f>D480*100</f>
        <v>8.12</v>
      </c>
      <c r="F480" s="13">
        <f>G480*100</f>
        <v>47.23</v>
      </c>
      <c r="G480" s="32">
        <v>0.4723</v>
      </c>
      <c r="H480" s="12" t="str">
        <f>_xlfn.IFS(D480&lt;30%,"轻载",80%&lt;D480&lt;100%,"重载",D480&gt;100%,"过载")</f>
        <v>轻载</v>
      </c>
      <c r="I480" s="44">
        <f>(L480-L480*D480)*0.9</f>
        <v>206.73</v>
      </c>
      <c r="J480" s="12" t="str">
        <f>IF(H480="过载","是","否")</f>
        <v>否</v>
      </c>
      <c r="K480" s="45" t="s">
        <v>511</v>
      </c>
      <c r="L480" s="56">
        <v>250</v>
      </c>
    </row>
    <row r="481" s="1" customFormat="1" ht="27" spans="1:12">
      <c r="A481" s="10">
        <v>479</v>
      </c>
      <c r="B481" s="20" t="s">
        <v>520</v>
      </c>
      <c r="C481" s="12" t="s">
        <v>12</v>
      </c>
      <c r="D481" s="21">
        <v>0.0576</v>
      </c>
      <c r="E481" s="13">
        <f>D481*100</f>
        <v>5.76</v>
      </c>
      <c r="F481" s="13">
        <f>G481*100</f>
        <v>25.44</v>
      </c>
      <c r="G481" s="32">
        <v>0.2544</v>
      </c>
      <c r="H481" s="12" t="str">
        <f>_xlfn.IFS(D481&lt;30%,"轻载",80%&lt;D481&lt;100%,"重载",D481&gt;100%,"过载")</f>
        <v>轻载</v>
      </c>
      <c r="I481" s="44">
        <f>(L481-L481*D481)*0.9</f>
        <v>25.4448</v>
      </c>
      <c r="J481" s="12" t="str">
        <f>IF(H481="过载","是","否")</f>
        <v>否</v>
      </c>
      <c r="K481" s="45" t="s">
        <v>514</v>
      </c>
      <c r="L481" s="56">
        <v>30</v>
      </c>
    </row>
    <row r="482" s="1" customFormat="1" ht="27" spans="1:12">
      <c r="A482" s="10">
        <v>480</v>
      </c>
      <c r="B482" s="20" t="s">
        <v>521</v>
      </c>
      <c r="C482" s="12" t="s">
        <v>12</v>
      </c>
      <c r="D482" s="21">
        <v>0.1734</v>
      </c>
      <c r="E482" s="13">
        <f>D482*100</f>
        <v>17.34</v>
      </c>
      <c r="F482" s="13">
        <f>G482*100</f>
        <v>64.14</v>
      </c>
      <c r="G482" s="32">
        <v>0.6414</v>
      </c>
      <c r="H482" s="12" t="str">
        <f>_xlfn.IFS(D482&lt;30%,"轻载",80%&lt;D482&lt;100%,"重载",D482&gt;100%,"过载")</f>
        <v>轻载</v>
      </c>
      <c r="I482" s="44">
        <f>(L482-L482*D482)*0.9</f>
        <v>92.9925</v>
      </c>
      <c r="J482" s="12" t="str">
        <f>IF(H482="过载","是","否")</f>
        <v>否</v>
      </c>
      <c r="K482" s="45" t="s">
        <v>511</v>
      </c>
      <c r="L482" s="56">
        <v>125</v>
      </c>
    </row>
    <row r="483" s="1" customFormat="1" ht="27" spans="1:12">
      <c r="A483" s="10">
        <v>481</v>
      </c>
      <c r="B483" s="20" t="s">
        <v>522</v>
      </c>
      <c r="C483" s="12" t="s">
        <v>12</v>
      </c>
      <c r="D483" s="21">
        <v>0.0505</v>
      </c>
      <c r="E483" s="13">
        <f>D483*100</f>
        <v>5.05</v>
      </c>
      <c r="F483" s="13">
        <f>G483*100</f>
        <v>19.03</v>
      </c>
      <c r="G483" s="32">
        <v>0.1903</v>
      </c>
      <c r="H483" s="12" t="str">
        <f>_xlfn.IFS(D483&lt;30%,"轻载",80%&lt;D483&lt;100%,"重载",D483&gt;100%,"过载")</f>
        <v>轻载</v>
      </c>
      <c r="I483" s="44">
        <f>(L483-L483*D483)*0.9</f>
        <v>213.6375</v>
      </c>
      <c r="J483" s="12" t="str">
        <f>IF(H483="过载","是","否")</f>
        <v>否</v>
      </c>
      <c r="K483" s="45" t="s">
        <v>511</v>
      </c>
      <c r="L483" s="56">
        <v>250</v>
      </c>
    </row>
    <row r="484" s="1" customFormat="1" ht="27" spans="1:12">
      <c r="A484" s="10">
        <v>482</v>
      </c>
      <c r="B484" s="20" t="s">
        <v>523</v>
      </c>
      <c r="C484" s="12" t="s">
        <v>12</v>
      </c>
      <c r="D484" s="21">
        <v>0.1441</v>
      </c>
      <c r="E484" s="13">
        <f>D484*100</f>
        <v>14.41</v>
      </c>
      <c r="F484" s="13">
        <f>G484*100</f>
        <v>60.94</v>
      </c>
      <c r="G484" s="32">
        <v>0.6094</v>
      </c>
      <c r="H484" s="12" t="str">
        <f>_xlfn.IFS(D484&lt;30%,"轻载",80%&lt;D484&lt;100%,"重载",D484&gt;100%,"过载")</f>
        <v>轻载</v>
      </c>
      <c r="I484" s="44">
        <f>(L484-L484*D484)*0.9</f>
        <v>96.28875</v>
      </c>
      <c r="J484" s="12" t="str">
        <f>IF(H484="过载","是","否")</f>
        <v>否</v>
      </c>
      <c r="K484" s="45" t="s">
        <v>514</v>
      </c>
      <c r="L484" s="56">
        <v>125</v>
      </c>
    </row>
    <row r="485" s="1" customFormat="1" ht="27" spans="1:12">
      <c r="A485" s="10">
        <v>483</v>
      </c>
      <c r="B485" s="20" t="s">
        <v>524</v>
      </c>
      <c r="C485" s="12" t="s">
        <v>12</v>
      </c>
      <c r="D485" s="21">
        <v>0.148</v>
      </c>
      <c r="E485" s="13">
        <f>D485*100</f>
        <v>14.8</v>
      </c>
      <c r="F485" s="13">
        <f>G485*100</f>
        <v>66.75</v>
      </c>
      <c r="G485" s="32">
        <v>0.6675</v>
      </c>
      <c r="H485" s="12" t="str">
        <f>_xlfn.IFS(D485&lt;30%,"轻载",80%&lt;D485&lt;100%,"重载",D485&gt;100%,"过载")</f>
        <v>轻载</v>
      </c>
      <c r="I485" s="44">
        <f>(L485-L485*D485)*0.9</f>
        <v>38.34</v>
      </c>
      <c r="J485" s="12" t="str">
        <f>IF(H485="过载","是","否")</f>
        <v>否</v>
      </c>
      <c r="K485" s="45" t="s">
        <v>514</v>
      </c>
      <c r="L485" s="56">
        <v>50</v>
      </c>
    </row>
    <row r="486" s="1" customFormat="1" ht="27" spans="1:12">
      <c r="A486" s="10">
        <v>484</v>
      </c>
      <c r="B486" s="20" t="s">
        <v>525</v>
      </c>
      <c r="C486" s="12" t="s">
        <v>12</v>
      </c>
      <c r="D486" s="21">
        <v>0.2634</v>
      </c>
      <c r="E486" s="13">
        <f>D486*100</f>
        <v>26.34</v>
      </c>
      <c r="F486" s="13">
        <f>G486*100</f>
        <v>73.3</v>
      </c>
      <c r="G486" s="32">
        <v>0.733</v>
      </c>
      <c r="H486" s="12" t="s">
        <v>26</v>
      </c>
      <c r="I486" s="44">
        <f>(L486-L486*D486)*0.9</f>
        <v>106.0704</v>
      </c>
      <c r="J486" s="12" t="str">
        <f>IF(H486="过载","是","否")</f>
        <v>否</v>
      </c>
      <c r="K486" s="45" t="s">
        <v>514</v>
      </c>
      <c r="L486" s="56">
        <v>160</v>
      </c>
    </row>
    <row r="487" s="1" customFormat="1" ht="27" spans="1:12">
      <c r="A487" s="10">
        <v>485</v>
      </c>
      <c r="B487" s="20" t="s">
        <v>526</v>
      </c>
      <c r="C487" s="12" t="s">
        <v>12</v>
      </c>
      <c r="D487" s="21">
        <v>0.094</v>
      </c>
      <c r="E487" s="13">
        <f>D487*100</f>
        <v>9.4</v>
      </c>
      <c r="F487" s="13">
        <f>G487*100</f>
        <v>31.45</v>
      </c>
      <c r="G487" s="32">
        <v>0.3145</v>
      </c>
      <c r="H487" s="12" t="str">
        <f>_xlfn.IFS(D487&lt;30%,"轻载",80%&lt;D487&lt;100%,"重载",D487&gt;100%,"过载")</f>
        <v>轻载</v>
      </c>
      <c r="I487" s="44">
        <f>(L487-L487*D487)*0.9</f>
        <v>101.925</v>
      </c>
      <c r="J487" s="12" t="str">
        <f>IF(H487="过载","是","否")</f>
        <v>否</v>
      </c>
      <c r="K487" s="45" t="s">
        <v>514</v>
      </c>
      <c r="L487" s="56">
        <v>125</v>
      </c>
    </row>
    <row r="488" s="1" customFormat="1" ht="27" spans="1:12">
      <c r="A488" s="10">
        <v>486</v>
      </c>
      <c r="B488" s="20" t="s">
        <v>527</v>
      </c>
      <c r="C488" s="12" t="s">
        <v>12</v>
      </c>
      <c r="D488" s="21">
        <v>0.2703</v>
      </c>
      <c r="E488" s="13">
        <f>D488*100</f>
        <v>27.03</v>
      </c>
      <c r="F488" s="13">
        <f>G488*100</f>
        <v>87.26</v>
      </c>
      <c r="G488" s="32">
        <v>0.8726</v>
      </c>
      <c r="H488" s="12" t="s">
        <v>26</v>
      </c>
      <c r="I488" s="44">
        <f>(L488-L488*D488)*0.9</f>
        <v>52.5384</v>
      </c>
      <c r="J488" s="12" t="str">
        <f>IF(H488="过载","是","否")</f>
        <v>否</v>
      </c>
      <c r="K488" s="45" t="s">
        <v>528</v>
      </c>
      <c r="L488" s="56">
        <v>80</v>
      </c>
    </row>
    <row r="489" s="1" customFormat="1" ht="27" spans="1:12">
      <c r="A489" s="10">
        <v>487</v>
      </c>
      <c r="B489" s="20" t="s">
        <v>529</v>
      </c>
      <c r="C489" s="12" t="s">
        <v>12</v>
      </c>
      <c r="D489" s="21">
        <v>0.0179</v>
      </c>
      <c r="E489" s="13">
        <f>D489*100</f>
        <v>1.79</v>
      </c>
      <c r="F489" s="13">
        <f>G489*100</f>
        <v>54.12</v>
      </c>
      <c r="G489" s="32">
        <v>0.5412</v>
      </c>
      <c r="H489" s="12" t="str">
        <f>_xlfn.IFS(D489&lt;30%,"轻载",80%&lt;D489&lt;100%,"重载",D489&gt;100%,"过载")</f>
        <v>轻载</v>
      </c>
      <c r="I489" s="44">
        <f>(L489-L489*D489)*0.9</f>
        <v>26.5167</v>
      </c>
      <c r="J489" s="12" t="str">
        <f>IF(H489="过载","是","否")</f>
        <v>否</v>
      </c>
      <c r="K489" s="45" t="s">
        <v>514</v>
      </c>
      <c r="L489" s="56">
        <v>30</v>
      </c>
    </row>
    <row r="490" s="1" customFormat="1" ht="27" spans="1:12">
      <c r="A490" s="10">
        <v>488</v>
      </c>
      <c r="B490" s="20" t="s">
        <v>530</v>
      </c>
      <c r="C490" s="12" t="s">
        <v>12</v>
      </c>
      <c r="D490" s="21">
        <v>0.0948</v>
      </c>
      <c r="E490" s="13">
        <f>D490*100</f>
        <v>9.48</v>
      </c>
      <c r="F490" s="13">
        <f>G490*100</f>
        <v>32.37</v>
      </c>
      <c r="G490" s="32">
        <v>0.3237</v>
      </c>
      <c r="H490" s="12" t="str">
        <f>_xlfn.IFS(D490&lt;30%,"轻载",80%&lt;D490&lt;100%,"重载",D490&gt;100%,"过载")</f>
        <v>轻载</v>
      </c>
      <c r="I490" s="44">
        <f>(L490-L490*D490)*0.9</f>
        <v>81.468</v>
      </c>
      <c r="J490" s="12" t="str">
        <f>IF(H490="过载","是","否")</f>
        <v>否</v>
      </c>
      <c r="K490" s="45" t="s">
        <v>528</v>
      </c>
      <c r="L490" s="56">
        <v>100</v>
      </c>
    </row>
    <row r="491" s="1" customFormat="1" ht="27" spans="1:12">
      <c r="A491" s="10">
        <v>489</v>
      </c>
      <c r="B491" s="20" t="s">
        <v>531</v>
      </c>
      <c r="C491" s="12" t="s">
        <v>12</v>
      </c>
      <c r="D491" s="21">
        <v>0.0523</v>
      </c>
      <c r="E491" s="13">
        <f>D491*100</f>
        <v>5.23</v>
      </c>
      <c r="F491" s="13">
        <f>G491*100</f>
        <v>17.62</v>
      </c>
      <c r="G491" s="32">
        <v>0.1762</v>
      </c>
      <c r="H491" s="12" t="str">
        <f>_xlfn.IFS(D491&lt;30%,"轻载",80%&lt;D491&lt;100%,"重载",D491&gt;100%,"过载")</f>
        <v>轻载</v>
      </c>
      <c r="I491" s="44">
        <f>(L491-L491*D491)*0.9</f>
        <v>213.2325</v>
      </c>
      <c r="J491" s="12" t="str">
        <f>IF(H491="过载","是","否")</f>
        <v>否</v>
      </c>
      <c r="K491" s="45" t="s">
        <v>511</v>
      </c>
      <c r="L491" s="56">
        <v>250</v>
      </c>
    </row>
    <row r="492" s="1" customFormat="1" ht="27" spans="1:12">
      <c r="A492" s="10">
        <v>490</v>
      </c>
      <c r="B492" s="20" t="s">
        <v>532</v>
      </c>
      <c r="C492" s="12" t="s">
        <v>12</v>
      </c>
      <c r="D492" s="21">
        <v>0.0653</v>
      </c>
      <c r="E492" s="13">
        <f>D492*100</f>
        <v>6.53</v>
      </c>
      <c r="F492" s="13">
        <f>G492*100</f>
        <v>26.96</v>
      </c>
      <c r="G492" s="32">
        <v>0.2696</v>
      </c>
      <c r="H492" s="12" t="str">
        <f>_xlfn.IFS(D492&lt;30%,"轻载",80%&lt;D492&lt;100%,"重载",D492&gt;100%,"过载")</f>
        <v>轻载</v>
      </c>
      <c r="I492" s="44">
        <f>(L492-L492*D492)*0.9</f>
        <v>210.3075</v>
      </c>
      <c r="J492" s="12" t="str">
        <f>IF(H492="过载","是","否")</f>
        <v>否</v>
      </c>
      <c r="K492" s="45" t="s">
        <v>511</v>
      </c>
      <c r="L492" s="56">
        <v>250</v>
      </c>
    </row>
    <row r="493" s="1" customFormat="1" ht="27" spans="1:12">
      <c r="A493" s="10">
        <v>491</v>
      </c>
      <c r="B493" s="20" t="s">
        <v>533</v>
      </c>
      <c r="C493" s="12" t="s">
        <v>12</v>
      </c>
      <c r="D493" s="21">
        <v>0.0579</v>
      </c>
      <c r="E493" s="13">
        <f>D493*100</f>
        <v>5.79</v>
      </c>
      <c r="F493" s="13">
        <f>G493*100</f>
        <v>33.06</v>
      </c>
      <c r="G493" s="32">
        <v>0.3306</v>
      </c>
      <c r="H493" s="12" t="str">
        <f>_xlfn.IFS(D493&lt;30%,"轻载",80%&lt;D493&lt;100%,"重载",D493&gt;100%,"过载")</f>
        <v>轻载</v>
      </c>
      <c r="I493" s="44">
        <f>(L493-L493*D493)*0.9</f>
        <v>105.98625</v>
      </c>
      <c r="J493" s="12" t="str">
        <f>IF(H493="过载","是","否")</f>
        <v>否</v>
      </c>
      <c r="K493" s="45" t="s">
        <v>70</v>
      </c>
      <c r="L493" s="56">
        <v>125</v>
      </c>
    </row>
    <row r="494" s="1" customFormat="1" ht="27" spans="1:12">
      <c r="A494" s="10">
        <v>492</v>
      </c>
      <c r="B494" s="20" t="s">
        <v>534</v>
      </c>
      <c r="C494" s="12" t="s">
        <v>12</v>
      </c>
      <c r="D494" s="21">
        <v>0.0335</v>
      </c>
      <c r="E494" s="13">
        <f>D494*100</f>
        <v>3.35</v>
      </c>
      <c r="F494" s="13">
        <f>G494*100</f>
        <v>19.5</v>
      </c>
      <c r="G494" s="32">
        <v>0.195</v>
      </c>
      <c r="H494" s="12" t="str">
        <f>_xlfn.IFS(D494&lt;30%,"轻载",80%&lt;D494&lt;100%,"重载",D494&gt;100%,"过载")</f>
        <v>轻载</v>
      </c>
      <c r="I494" s="44">
        <f>(L494-L494*D494)*0.9</f>
        <v>108.73125</v>
      </c>
      <c r="J494" s="12" t="str">
        <f>IF(H494="过载","是","否")</f>
        <v>否</v>
      </c>
      <c r="K494" s="45" t="s">
        <v>70</v>
      </c>
      <c r="L494" s="56">
        <v>125</v>
      </c>
    </row>
    <row r="495" s="1" customFormat="1" ht="27" spans="1:12">
      <c r="A495" s="10">
        <v>493</v>
      </c>
      <c r="B495" s="20" t="s">
        <v>535</v>
      </c>
      <c r="C495" s="12" t="s">
        <v>12</v>
      </c>
      <c r="D495" s="21">
        <v>0.0973</v>
      </c>
      <c r="E495" s="13">
        <f>D495*100</f>
        <v>9.73</v>
      </c>
      <c r="F495" s="13">
        <f>G495*100</f>
        <v>51.46</v>
      </c>
      <c r="G495" s="32">
        <v>0.5146</v>
      </c>
      <c r="H495" s="12" t="str">
        <f>_xlfn.IFS(D495&lt;30%,"轻载",80%&lt;D495&lt;100%,"重载",D495&gt;100%,"过载")</f>
        <v>轻载</v>
      </c>
      <c r="I495" s="44">
        <f>(L495-L495*D495)*0.9</f>
        <v>129.9888</v>
      </c>
      <c r="J495" s="12" t="str">
        <f>IF(H495="过载","是","否")</f>
        <v>否</v>
      </c>
      <c r="K495" s="45" t="s">
        <v>70</v>
      </c>
      <c r="L495" s="56">
        <v>160</v>
      </c>
    </row>
    <row r="496" s="1" customFormat="1" ht="27" spans="1:12">
      <c r="A496" s="10">
        <v>494</v>
      </c>
      <c r="B496" s="20" t="s">
        <v>536</v>
      </c>
      <c r="C496" s="12" t="s">
        <v>12</v>
      </c>
      <c r="D496" s="21">
        <v>0.068</v>
      </c>
      <c r="E496" s="13">
        <f>D496*100</f>
        <v>6.8</v>
      </c>
      <c r="F496" s="13">
        <f>G496*100</f>
        <v>30.53</v>
      </c>
      <c r="G496" s="32">
        <v>0.3053</v>
      </c>
      <c r="H496" s="12" t="str">
        <f>_xlfn.IFS(D496&lt;30%,"轻载",80%&lt;D496&lt;100%,"重载",D496&gt;100%,"过载")</f>
        <v>轻载</v>
      </c>
      <c r="I496" s="44">
        <f>(L496-L496*D496)*0.9</f>
        <v>83.88</v>
      </c>
      <c r="J496" s="12" t="str">
        <f>IF(H496="过载","是","否")</f>
        <v>否</v>
      </c>
      <c r="K496" s="45" t="s">
        <v>70</v>
      </c>
      <c r="L496" s="56">
        <v>100</v>
      </c>
    </row>
    <row r="497" s="1" customFormat="1" ht="27" spans="1:12">
      <c r="A497" s="10">
        <v>495</v>
      </c>
      <c r="B497" s="20" t="s">
        <v>537</v>
      </c>
      <c r="C497" s="12" t="s">
        <v>12</v>
      </c>
      <c r="D497" s="21">
        <v>0.0595</v>
      </c>
      <c r="E497" s="13">
        <f>D497*100</f>
        <v>5.95</v>
      </c>
      <c r="F497" s="13">
        <f>G497*100</f>
        <v>67.31</v>
      </c>
      <c r="G497" s="32">
        <v>0.6731</v>
      </c>
      <c r="H497" s="12" t="str">
        <f>_xlfn.IFS(D497&lt;30%,"轻载",80%&lt;D497&lt;100%,"重载",D497&gt;100%,"过载")</f>
        <v>轻载</v>
      </c>
      <c r="I497" s="44">
        <f>(L497-L497*D497)*0.9</f>
        <v>135.432</v>
      </c>
      <c r="J497" s="12" t="str">
        <f>IF(H497="过载","是","否")</f>
        <v>否</v>
      </c>
      <c r="K497" s="45" t="s">
        <v>70</v>
      </c>
      <c r="L497" s="56">
        <v>160</v>
      </c>
    </row>
    <row r="498" s="1" customFormat="1" ht="27" spans="1:12">
      <c r="A498" s="10">
        <v>496</v>
      </c>
      <c r="B498" s="20" t="s">
        <v>538</v>
      </c>
      <c r="C498" s="12" t="s">
        <v>12</v>
      </c>
      <c r="D498" s="21">
        <v>0.0536</v>
      </c>
      <c r="E498" s="13">
        <f>D498*100</f>
        <v>5.36</v>
      </c>
      <c r="F498" s="13">
        <f>G498*100</f>
        <v>23.54</v>
      </c>
      <c r="G498" s="32">
        <v>0.2354</v>
      </c>
      <c r="H498" s="12" t="str">
        <f>_xlfn.IFS(D498&lt;30%,"轻载",80%&lt;D498&lt;100%,"重载",D498&gt;100%,"过载")</f>
        <v>轻载</v>
      </c>
      <c r="I498" s="44">
        <f>(L498-L498*D498)*0.9</f>
        <v>85.176</v>
      </c>
      <c r="J498" s="12" t="str">
        <f>IF(H498="过载","是","否")</f>
        <v>否</v>
      </c>
      <c r="K498" s="45" t="s">
        <v>70</v>
      </c>
      <c r="L498" s="56">
        <v>100</v>
      </c>
    </row>
    <row r="499" s="1" customFormat="1" ht="27" spans="1:12">
      <c r="A499" s="10">
        <v>497</v>
      </c>
      <c r="B499" s="20" t="s">
        <v>539</v>
      </c>
      <c r="C499" s="12" t="s">
        <v>12</v>
      </c>
      <c r="D499" s="21">
        <v>0.064</v>
      </c>
      <c r="E499" s="13">
        <f>D499*100</f>
        <v>6.4</v>
      </c>
      <c r="F499" s="13">
        <f>G499*100</f>
        <v>22.48</v>
      </c>
      <c r="G499" s="32">
        <v>0.2248</v>
      </c>
      <c r="H499" s="12" t="str">
        <f>_xlfn.IFS(D499&lt;30%,"轻载",80%&lt;D499&lt;100%,"重载",D499&gt;100%,"过载")</f>
        <v>轻载</v>
      </c>
      <c r="I499" s="44">
        <f>(L499-L499*D499)*0.9</f>
        <v>168.48</v>
      </c>
      <c r="J499" s="12" t="str">
        <f>IF(H499="过载","是","否")</f>
        <v>否</v>
      </c>
      <c r="K499" s="45" t="s">
        <v>70</v>
      </c>
      <c r="L499" s="56">
        <v>200</v>
      </c>
    </row>
    <row r="500" s="1" customFormat="1" ht="27" spans="1:12">
      <c r="A500" s="10">
        <v>498</v>
      </c>
      <c r="B500" s="20" t="s">
        <v>540</v>
      </c>
      <c r="C500" s="12" t="s">
        <v>12</v>
      </c>
      <c r="D500" s="21">
        <v>0.0619</v>
      </c>
      <c r="E500" s="13">
        <f>D500*100</f>
        <v>6.19</v>
      </c>
      <c r="F500" s="13">
        <f>G500*100</f>
        <v>39.38</v>
      </c>
      <c r="G500" s="32">
        <v>0.3938</v>
      </c>
      <c r="H500" s="12" t="str">
        <f>_xlfn.IFS(D500&lt;30%,"轻载",80%&lt;D500&lt;100%,"重载",D500&gt;100%,"过载")</f>
        <v>轻载</v>
      </c>
      <c r="I500" s="44">
        <f>(L500-L500*D500)*0.9</f>
        <v>168.858</v>
      </c>
      <c r="J500" s="12" t="str">
        <f>IF(H500="过载","是","否")</f>
        <v>否</v>
      </c>
      <c r="K500" s="45" t="s">
        <v>70</v>
      </c>
      <c r="L500" s="56">
        <v>200</v>
      </c>
    </row>
    <row r="501" s="1" customFormat="1" ht="27" spans="1:12">
      <c r="A501" s="10">
        <v>499</v>
      </c>
      <c r="B501" s="20" t="s">
        <v>541</v>
      </c>
      <c r="C501" s="12" t="s">
        <v>12</v>
      </c>
      <c r="D501" s="21">
        <v>0.0686</v>
      </c>
      <c r="E501" s="13">
        <f>D501*100</f>
        <v>6.86</v>
      </c>
      <c r="F501" s="13">
        <f>G501*100</f>
        <v>27.15</v>
      </c>
      <c r="G501" s="32">
        <v>0.2715</v>
      </c>
      <c r="H501" s="12" t="str">
        <f>_xlfn.IFS(D501&lt;30%,"轻载",80%&lt;D501&lt;100%,"重载",D501&gt;100%,"过载")</f>
        <v>轻载</v>
      </c>
      <c r="I501" s="44">
        <f>(L501-L501*D501)*0.9</f>
        <v>134.1216</v>
      </c>
      <c r="J501" s="12" t="str">
        <f>IF(H501="过载","是","否")</f>
        <v>否</v>
      </c>
      <c r="K501" s="45" t="s">
        <v>70</v>
      </c>
      <c r="L501" s="56">
        <v>160</v>
      </c>
    </row>
    <row r="502" s="1" customFormat="1" ht="27" spans="1:12">
      <c r="A502" s="10">
        <v>500</v>
      </c>
      <c r="B502" s="20" t="s">
        <v>542</v>
      </c>
      <c r="C502" s="12" t="s">
        <v>12</v>
      </c>
      <c r="D502" s="21">
        <v>0.0303</v>
      </c>
      <c r="E502" s="13">
        <f>D502*100</f>
        <v>3.03</v>
      </c>
      <c r="F502" s="13">
        <f>G502*100</f>
        <v>13.87</v>
      </c>
      <c r="G502" s="32">
        <v>0.1387</v>
      </c>
      <c r="H502" s="12" t="str">
        <f>_xlfn.IFS(D502&lt;30%,"轻载",80%&lt;D502&lt;100%,"重载",D502&gt;100%,"过载")</f>
        <v>轻载</v>
      </c>
      <c r="I502" s="44">
        <f>(L502-L502*D502)*0.9</f>
        <v>109.09125</v>
      </c>
      <c r="J502" s="12" t="str">
        <f>IF(H502="过载","是","否")</f>
        <v>否</v>
      </c>
      <c r="K502" s="45" t="s">
        <v>70</v>
      </c>
      <c r="L502" s="56">
        <v>125</v>
      </c>
    </row>
    <row r="503" s="1" customFormat="1" ht="27" spans="1:12">
      <c r="A503" s="10">
        <v>501</v>
      </c>
      <c r="B503" s="20" t="s">
        <v>543</v>
      </c>
      <c r="C503" s="12" t="s">
        <v>12</v>
      </c>
      <c r="D503" s="21">
        <v>0.0278</v>
      </c>
      <c r="E503" s="13">
        <f>D503*100</f>
        <v>2.78</v>
      </c>
      <c r="F503" s="13">
        <f>G503*100</f>
        <v>18.44</v>
      </c>
      <c r="G503" s="32">
        <v>0.1844</v>
      </c>
      <c r="H503" s="12" t="str">
        <f>_xlfn.IFS(D503&lt;30%,"轻载",80%&lt;D503&lt;100%,"重载",D503&gt;100%,"过载")</f>
        <v>轻载</v>
      </c>
      <c r="I503" s="44">
        <f>(L503-L503*D503)*0.9</f>
        <v>139.9968</v>
      </c>
      <c r="J503" s="12" t="str">
        <f>IF(H503="过载","是","否")</f>
        <v>否</v>
      </c>
      <c r="K503" s="45" t="s">
        <v>70</v>
      </c>
      <c r="L503" s="56">
        <v>160</v>
      </c>
    </row>
    <row r="504" s="1" customFormat="1" ht="27" spans="1:12">
      <c r="A504" s="10">
        <v>502</v>
      </c>
      <c r="B504" s="20" t="s">
        <v>544</v>
      </c>
      <c r="C504" s="12" t="s">
        <v>12</v>
      </c>
      <c r="D504" s="21">
        <v>0.0763</v>
      </c>
      <c r="E504" s="13">
        <f>D504*100</f>
        <v>7.63</v>
      </c>
      <c r="F504" s="13">
        <f>G504*100</f>
        <v>32</v>
      </c>
      <c r="G504" s="32">
        <v>0.32</v>
      </c>
      <c r="H504" s="12" t="str">
        <f>_xlfn.IFS(D504&lt;30%,"轻载",80%&lt;D504&lt;100%,"重载",D504&gt;100%,"过载")</f>
        <v>轻载</v>
      </c>
      <c r="I504" s="44">
        <f>(L504-L504*D504)*0.9</f>
        <v>41.5665</v>
      </c>
      <c r="J504" s="12" t="str">
        <f>IF(H504="过载","是","否")</f>
        <v>否</v>
      </c>
      <c r="K504" s="45" t="s">
        <v>70</v>
      </c>
      <c r="L504" s="56">
        <v>50</v>
      </c>
    </row>
    <row r="505" s="1" customFormat="1" ht="27" spans="1:12">
      <c r="A505" s="10">
        <v>503</v>
      </c>
      <c r="B505" s="20" t="s">
        <v>545</v>
      </c>
      <c r="C505" s="12" t="s">
        <v>12</v>
      </c>
      <c r="D505" s="21">
        <v>0.0491</v>
      </c>
      <c r="E505" s="13">
        <f>D505*100</f>
        <v>4.91</v>
      </c>
      <c r="F505" s="13">
        <f>G505*100</f>
        <v>59.96</v>
      </c>
      <c r="G505" s="32">
        <v>0.5996</v>
      </c>
      <c r="H505" s="12" t="str">
        <f>_xlfn.IFS(D505&lt;30%,"轻载",80%&lt;D505&lt;100%,"重载",D505&gt;100%,"过载")</f>
        <v>轻载</v>
      </c>
      <c r="I505" s="44">
        <f>(L505-L505*D505)*0.9</f>
        <v>85.581</v>
      </c>
      <c r="J505" s="12" t="str">
        <f>IF(H505="过载","是","否")</f>
        <v>否</v>
      </c>
      <c r="K505" s="45" t="s">
        <v>70</v>
      </c>
      <c r="L505" s="56">
        <v>100</v>
      </c>
    </row>
    <row r="506" s="1" customFormat="1" ht="27" spans="1:12">
      <c r="A506" s="10">
        <v>504</v>
      </c>
      <c r="B506" s="20" t="s">
        <v>546</v>
      </c>
      <c r="C506" s="12" t="s">
        <v>12</v>
      </c>
      <c r="D506" s="21">
        <v>0.069</v>
      </c>
      <c r="E506" s="13">
        <f>D506*100</f>
        <v>6.9</v>
      </c>
      <c r="F506" s="13">
        <f>G506*100</f>
        <v>33.72</v>
      </c>
      <c r="G506" s="32">
        <v>0.3372</v>
      </c>
      <c r="H506" s="12" t="str">
        <f>_xlfn.IFS(D506&lt;30%,"轻载",80%&lt;D506&lt;100%,"重载",D506&gt;100%,"过载")</f>
        <v>轻载</v>
      </c>
      <c r="I506" s="44">
        <f>(L506-L506*D506)*0.9</f>
        <v>134.064</v>
      </c>
      <c r="J506" s="12" t="str">
        <f>IF(H506="过载","是","否")</f>
        <v>否</v>
      </c>
      <c r="K506" s="45" t="s">
        <v>528</v>
      </c>
      <c r="L506" s="56">
        <v>160</v>
      </c>
    </row>
    <row r="507" s="1" customFormat="1" ht="27" spans="1:12">
      <c r="A507" s="10">
        <v>505</v>
      </c>
      <c r="B507" s="20" t="s">
        <v>547</v>
      </c>
      <c r="C507" s="12" t="s">
        <v>12</v>
      </c>
      <c r="D507" s="21">
        <v>0.0365</v>
      </c>
      <c r="E507" s="13">
        <f>D507*100</f>
        <v>3.65</v>
      </c>
      <c r="F507" s="13">
        <f>G507*100</f>
        <v>17.41</v>
      </c>
      <c r="G507" s="32">
        <v>0.1741</v>
      </c>
      <c r="H507" s="12" t="str">
        <f>_xlfn.IFS(D507&lt;30%,"轻载",80%&lt;D507&lt;100%,"重载",D507&gt;100%,"过载")</f>
        <v>轻载</v>
      </c>
      <c r="I507" s="44">
        <f>(L507-L507*D507)*0.9</f>
        <v>138.744</v>
      </c>
      <c r="J507" s="12" t="str">
        <f>IF(H507="过载","是","否")</f>
        <v>否</v>
      </c>
      <c r="K507" s="45" t="s">
        <v>528</v>
      </c>
      <c r="L507" s="56">
        <v>160</v>
      </c>
    </row>
    <row r="508" s="1" customFormat="1" ht="27" spans="1:12">
      <c r="A508" s="10">
        <v>506</v>
      </c>
      <c r="B508" s="20" t="s">
        <v>548</v>
      </c>
      <c r="C508" s="12" t="s">
        <v>12</v>
      </c>
      <c r="D508" s="21">
        <v>0.2683</v>
      </c>
      <c r="E508" s="13">
        <f>D508*100</f>
        <v>26.83</v>
      </c>
      <c r="F508" s="13">
        <f>G508*100</f>
        <v>78.02</v>
      </c>
      <c r="G508" s="21">
        <v>0.7802</v>
      </c>
      <c r="H508" s="12" t="s">
        <v>26</v>
      </c>
      <c r="I508" s="44">
        <f>(L508-L508*D508)*0.9</f>
        <v>32.9265</v>
      </c>
      <c r="J508" s="12" t="str">
        <f>IF(H508="过载","是","否")</f>
        <v>否</v>
      </c>
      <c r="K508" s="45" t="s">
        <v>528</v>
      </c>
      <c r="L508" s="56">
        <v>50</v>
      </c>
    </row>
    <row r="509" s="1" customFormat="1" ht="27" spans="1:12">
      <c r="A509" s="10">
        <v>507</v>
      </c>
      <c r="B509" s="20" t="s">
        <v>549</v>
      </c>
      <c r="C509" s="12" t="s">
        <v>12</v>
      </c>
      <c r="D509" s="21">
        <v>0.0815</v>
      </c>
      <c r="E509" s="13">
        <f>D509*100</f>
        <v>8.15</v>
      </c>
      <c r="F509" s="13">
        <f>G509*100</f>
        <v>14.62</v>
      </c>
      <c r="G509" s="32">
        <v>0.1462</v>
      </c>
      <c r="H509" s="12" t="str">
        <f>_xlfn.IFS(D509&lt;30%,"轻载",80%&lt;D509&lt;100%,"重载",D509&gt;100%,"过载")</f>
        <v>轻载</v>
      </c>
      <c r="I509" s="44">
        <f>(L509-L509*D509)*0.9</f>
        <v>132.264</v>
      </c>
      <c r="J509" s="12" t="str">
        <f>IF(H509="过载","是","否")</f>
        <v>否</v>
      </c>
      <c r="K509" s="45" t="s">
        <v>528</v>
      </c>
      <c r="L509" s="56">
        <v>160</v>
      </c>
    </row>
    <row r="510" s="1" customFormat="1" ht="27" spans="1:12">
      <c r="A510" s="10">
        <v>508</v>
      </c>
      <c r="B510" s="20" t="s">
        <v>550</v>
      </c>
      <c r="C510" s="12" t="s">
        <v>12</v>
      </c>
      <c r="D510" s="21">
        <v>0.0249</v>
      </c>
      <c r="E510" s="13">
        <f>D510*100</f>
        <v>2.49</v>
      </c>
      <c r="F510" s="13">
        <f>G510*100</f>
        <v>17.5</v>
      </c>
      <c r="G510" s="32">
        <v>0.175</v>
      </c>
      <c r="H510" s="12" t="str">
        <f>_xlfn.IFS(D510&lt;30%,"轻载",80%&lt;D510&lt;100%,"重载",D510&gt;100%,"过载")</f>
        <v>轻载</v>
      </c>
      <c r="I510" s="44">
        <f>(L510-L510*D510)*0.9</f>
        <v>140.4144</v>
      </c>
      <c r="J510" s="12" t="str">
        <f>IF(H510="过载","是","否")</f>
        <v>否</v>
      </c>
      <c r="K510" s="45" t="s">
        <v>528</v>
      </c>
      <c r="L510" s="56">
        <v>160</v>
      </c>
    </row>
    <row r="511" s="1" customFormat="1" ht="27" spans="1:12">
      <c r="A511" s="10">
        <v>509</v>
      </c>
      <c r="B511" s="20" t="s">
        <v>551</v>
      </c>
      <c r="C511" s="12" t="s">
        <v>12</v>
      </c>
      <c r="D511" s="21">
        <v>0.0398</v>
      </c>
      <c r="E511" s="13">
        <f>D511*100</f>
        <v>3.98</v>
      </c>
      <c r="F511" s="13">
        <f>G511*100</f>
        <v>14.81</v>
      </c>
      <c r="G511" s="32">
        <v>0.1481</v>
      </c>
      <c r="H511" s="12" t="str">
        <f>_xlfn.IFS(D511&lt;30%,"轻载",80%&lt;D511&lt;100%,"重载",D511&gt;100%,"过载")</f>
        <v>轻载</v>
      </c>
      <c r="I511" s="44">
        <f>(L511-L511*D511)*0.9</f>
        <v>138.2688</v>
      </c>
      <c r="J511" s="12" t="str">
        <f>IF(H511="过载","是","否")</f>
        <v>否</v>
      </c>
      <c r="K511" s="45" t="s">
        <v>528</v>
      </c>
      <c r="L511" s="56">
        <v>160</v>
      </c>
    </row>
    <row r="512" s="1" customFormat="1" ht="27" spans="1:12">
      <c r="A512" s="10">
        <v>510</v>
      </c>
      <c r="B512" s="20" t="s">
        <v>552</v>
      </c>
      <c r="C512" s="12" t="s">
        <v>12</v>
      </c>
      <c r="D512" s="21">
        <v>0.1698</v>
      </c>
      <c r="E512" s="13">
        <f>D512*100</f>
        <v>16.98</v>
      </c>
      <c r="F512" s="13">
        <f>G512*100</f>
        <v>46.48</v>
      </c>
      <c r="G512" s="21">
        <v>0.4648</v>
      </c>
      <c r="H512" s="12" t="str">
        <f>_xlfn.IFS(D512&lt;30%,"轻载",80%&lt;D512&lt;100%,"重载",D512&gt;100%,"过载")</f>
        <v>轻载</v>
      </c>
      <c r="I512" s="44">
        <f>(L512-L512*D512)*0.9</f>
        <v>59.7744</v>
      </c>
      <c r="J512" s="12" t="str">
        <f>IF(H512="过载","是","否")</f>
        <v>否</v>
      </c>
      <c r="K512" s="45" t="s">
        <v>528</v>
      </c>
      <c r="L512" s="56">
        <v>80</v>
      </c>
    </row>
    <row r="513" s="1" customFormat="1" ht="27" spans="1:12">
      <c r="A513" s="10">
        <v>511</v>
      </c>
      <c r="B513" s="20" t="s">
        <v>553</v>
      </c>
      <c r="C513" s="12" t="s">
        <v>12</v>
      </c>
      <c r="D513" s="21">
        <v>0.1715</v>
      </c>
      <c r="E513" s="13">
        <f>D513*100</f>
        <v>17.15</v>
      </c>
      <c r="F513" s="13">
        <f>G513*100</f>
        <v>73.47</v>
      </c>
      <c r="G513" s="32">
        <v>0.7347</v>
      </c>
      <c r="H513" s="12" t="str">
        <f>_xlfn.IFS(D513&lt;30%,"轻载",80%&lt;D513&lt;100%,"重载",D513&gt;100%,"过载")</f>
        <v>轻载</v>
      </c>
      <c r="I513" s="44">
        <f>(L513-L513*D513)*0.9</f>
        <v>37.2825</v>
      </c>
      <c r="J513" s="12" t="str">
        <f>IF(H513="过载","是","否")</f>
        <v>否</v>
      </c>
      <c r="K513" s="45" t="s">
        <v>514</v>
      </c>
      <c r="L513" s="56">
        <v>50</v>
      </c>
    </row>
    <row r="514" s="1" customFormat="1" ht="27" spans="1:12">
      <c r="A514" s="10">
        <v>512</v>
      </c>
      <c r="B514" s="20" t="s">
        <v>554</v>
      </c>
      <c r="C514" s="12" t="s">
        <v>12</v>
      </c>
      <c r="D514" s="21">
        <v>0.0378</v>
      </c>
      <c r="E514" s="13">
        <f>D514*100</f>
        <v>3.78</v>
      </c>
      <c r="F514" s="13">
        <f>G514*100</f>
        <v>20.32</v>
      </c>
      <c r="G514" s="32">
        <v>0.2032</v>
      </c>
      <c r="H514" s="12" t="str">
        <f>_xlfn.IFS(D514&lt;30%,"轻载",80%&lt;D514&lt;100%,"重载",D514&gt;100%,"过载")</f>
        <v>轻载</v>
      </c>
      <c r="I514" s="44">
        <f>(L514-L514*D514)*0.9</f>
        <v>216.495</v>
      </c>
      <c r="J514" s="12" t="str">
        <f>IF(H514="过载","是","否")</f>
        <v>否</v>
      </c>
      <c r="K514" s="45" t="s">
        <v>511</v>
      </c>
      <c r="L514" s="56">
        <v>250</v>
      </c>
    </row>
    <row r="515" s="1" customFormat="1" ht="27" spans="1:12">
      <c r="A515" s="10">
        <v>513</v>
      </c>
      <c r="B515" s="20" t="s">
        <v>555</v>
      </c>
      <c r="C515" s="12" t="s">
        <v>12</v>
      </c>
      <c r="D515" s="21">
        <v>0.17</v>
      </c>
      <c r="E515" s="13">
        <f>D515*100</f>
        <v>17</v>
      </c>
      <c r="F515" s="13">
        <f>G515*100</f>
        <v>79.9</v>
      </c>
      <c r="G515" s="21">
        <v>0.799</v>
      </c>
      <c r="H515" s="12" t="str">
        <f>_xlfn.IFS(D515&lt;30%,"轻载",80%&lt;D515&lt;100%,"重载",D515&gt;100%,"过载")</f>
        <v>轻载</v>
      </c>
      <c r="I515" s="44">
        <f>(L515-L515*D515)*0.9</f>
        <v>119.52</v>
      </c>
      <c r="J515" s="12" t="str">
        <f>IF(H515="过载","是","否")</f>
        <v>否</v>
      </c>
      <c r="K515" s="45" t="s">
        <v>514</v>
      </c>
      <c r="L515" s="56">
        <v>160</v>
      </c>
    </row>
    <row r="516" s="1" customFormat="1" ht="27" spans="1:12">
      <c r="A516" s="10">
        <v>514</v>
      </c>
      <c r="B516" s="20" t="s">
        <v>556</v>
      </c>
      <c r="C516" s="12" t="s">
        <v>12</v>
      </c>
      <c r="D516" s="21">
        <v>0.0367</v>
      </c>
      <c r="E516" s="13">
        <f>D516*100</f>
        <v>3.67</v>
      </c>
      <c r="F516" s="13">
        <f>G516*100</f>
        <v>12.71</v>
      </c>
      <c r="G516" s="32">
        <v>0.1271</v>
      </c>
      <c r="H516" s="12" t="str">
        <f>_xlfn.IFS(D516&lt;30%,"轻载",80%&lt;D516&lt;100%,"重载",D516&gt;100%,"过载")</f>
        <v>轻载</v>
      </c>
      <c r="I516" s="44">
        <f>(L516-L516*D516)*0.9</f>
        <v>86.697</v>
      </c>
      <c r="J516" s="12" t="str">
        <f>IF(H516="过载","是","否")</f>
        <v>否</v>
      </c>
      <c r="K516" s="45" t="s">
        <v>528</v>
      </c>
      <c r="L516" s="56">
        <v>100</v>
      </c>
    </row>
    <row r="517" s="1" customFormat="1" ht="27" spans="1:12">
      <c r="A517" s="10">
        <v>515</v>
      </c>
      <c r="B517" s="20" t="s">
        <v>557</v>
      </c>
      <c r="C517" s="12" t="s">
        <v>12</v>
      </c>
      <c r="D517" s="21">
        <v>0.0854</v>
      </c>
      <c r="E517" s="13">
        <f>D517*100</f>
        <v>8.54</v>
      </c>
      <c r="F517" s="13">
        <f>G517*100</f>
        <v>30.96</v>
      </c>
      <c r="G517" s="32">
        <v>0.3096</v>
      </c>
      <c r="H517" s="12" t="str">
        <f>_xlfn.IFS(D517&lt;30%,"轻载",80%&lt;D517&lt;100%,"重载",D517&gt;100%,"过载")</f>
        <v>轻载</v>
      </c>
      <c r="I517" s="44">
        <f>(L517-L517*D517)*0.9</f>
        <v>65.8512</v>
      </c>
      <c r="J517" s="12" t="str">
        <f>IF(H517="过载","是","否")</f>
        <v>否</v>
      </c>
      <c r="K517" s="45" t="s">
        <v>514</v>
      </c>
      <c r="L517" s="56">
        <v>80</v>
      </c>
    </row>
    <row r="518" s="1" customFormat="1" ht="27" spans="1:12">
      <c r="A518" s="10">
        <v>516</v>
      </c>
      <c r="B518" s="20" t="s">
        <v>558</v>
      </c>
      <c r="C518" s="12" t="s">
        <v>12</v>
      </c>
      <c r="D518" s="21">
        <v>0.0464</v>
      </c>
      <c r="E518" s="13">
        <f>D518*100</f>
        <v>4.64</v>
      </c>
      <c r="F518" s="13">
        <f>G518*100</f>
        <v>19.11</v>
      </c>
      <c r="G518" s="32">
        <v>0.1911</v>
      </c>
      <c r="H518" s="12" t="str">
        <f>_xlfn.IFS(D518&lt;30%,"轻载",80%&lt;D518&lt;100%,"重载",D518&gt;100%,"过载")</f>
        <v>轻载</v>
      </c>
      <c r="I518" s="44">
        <f>(L518-L518*D518)*0.9</f>
        <v>137.3184</v>
      </c>
      <c r="J518" s="12" t="str">
        <f>IF(H518="过载","是","否")</f>
        <v>否</v>
      </c>
      <c r="K518" s="45" t="s">
        <v>70</v>
      </c>
      <c r="L518" s="56">
        <v>160</v>
      </c>
    </row>
    <row r="519" s="1" customFormat="1" ht="27" spans="1:12">
      <c r="A519" s="10">
        <v>517</v>
      </c>
      <c r="B519" s="20" t="s">
        <v>559</v>
      </c>
      <c r="C519" s="12" t="s">
        <v>12</v>
      </c>
      <c r="D519" s="21">
        <v>0.1654</v>
      </c>
      <c r="E519" s="13">
        <f>D519*100</f>
        <v>16.54</v>
      </c>
      <c r="F519" s="13">
        <f>G519*100</f>
        <v>67.06</v>
      </c>
      <c r="G519" s="21">
        <v>0.6706</v>
      </c>
      <c r="H519" s="12" t="str">
        <f>_xlfn.IFS(D519&lt;30%,"轻载",80%&lt;D519&lt;100%,"重载",D519&gt;100%,"过载")</f>
        <v>轻载</v>
      </c>
      <c r="I519" s="44">
        <f>(L519-L519*D519)*0.9</f>
        <v>37.557</v>
      </c>
      <c r="J519" s="12" t="str">
        <f>IF(H519="过载","是","否")</f>
        <v>否</v>
      </c>
      <c r="K519" s="45" t="s">
        <v>511</v>
      </c>
      <c r="L519" s="56">
        <v>50</v>
      </c>
    </row>
    <row r="520" s="1" customFormat="1" ht="27" spans="1:12">
      <c r="A520" s="10">
        <v>518</v>
      </c>
      <c r="B520" s="20" t="s">
        <v>560</v>
      </c>
      <c r="C520" s="12" t="s">
        <v>12</v>
      </c>
      <c r="D520" s="21">
        <v>0.2362</v>
      </c>
      <c r="E520" s="13">
        <f>D520*100</f>
        <v>23.62</v>
      </c>
      <c r="F520" s="13">
        <f>G520*100</f>
        <v>66.78</v>
      </c>
      <c r="G520" s="32">
        <v>0.6678</v>
      </c>
      <c r="H520" s="12" t="s">
        <v>26</v>
      </c>
      <c r="I520" s="44">
        <f>(L520-L520*D520)*0.9</f>
        <v>34.371</v>
      </c>
      <c r="J520" s="12" t="str">
        <f>IF(H520="过载","是","否")</f>
        <v>否</v>
      </c>
      <c r="K520" s="45" t="s">
        <v>528</v>
      </c>
      <c r="L520" s="56">
        <v>50</v>
      </c>
    </row>
    <row r="521" s="1" customFormat="1" ht="27" spans="1:12">
      <c r="A521" s="10">
        <v>519</v>
      </c>
      <c r="B521" s="20" t="s">
        <v>561</v>
      </c>
      <c r="C521" s="12" t="s">
        <v>12</v>
      </c>
      <c r="D521" s="21">
        <v>0.0542</v>
      </c>
      <c r="E521" s="13">
        <f>D521*100</f>
        <v>5.42</v>
      </c>
      <c r="F521" s="13">
        <f>G521*100</f>
        <v>18.35</v>
      </c>
      <c r="G521" s="21">
        <v>0.1835</v>
      </c>
      <c r="H521" s="12" t="str">
        <f>_xlfn.IFS(D521&lt;30%,"轻载",80%&lt;D521&lt;100%,"重载",D521&gt;100%,"过载")</f>
        <v>轻载</v>
      </c>
      <c r="I521" s="44">
        <f>(L521-L521*D521)*0.9</f>
        <v>42.561</v>
      </c>
      <c r="J521" s="12" t="str">
        <f>IF(H521="过载","是","否")</f>
        <v>否</v>
      </c>
      <c r="K521" s="45" t="s">
        <v>528</v>
      </c>
      <c r="L521" s="56">
        <v>50</v>
      </c>
    </row>
    <row r="522" s="1" customFormat="1" ht="27" spans="1:12">
      <c r="A522" s="10">
        <v>520</v>
      </c>
      <c r="B522" s="20" t="s">
        <v>562</v>
      </c>
      <c r="C522" s="12" t="s">
        <v>12</v>
      </c>
      <c r="D522" s="21">
        <v>0.1822</v>
      </c>
      <c r="E522" s="13">
        <f>D522*100</f>
        <v>18.22</v>
      </c>
      <c r="F522" s="13">
        <f>G522*100</f>
        <v>69.33</v>
      </c>
      <c r="G522" s="21">
        <v>0.6933</v>
      </c>
      <c r="H522" s="12" t="str">
        <f>_xlfn.IFS(D522&lt;30%,"轻载",80%&lt;D522&lt;100%,"重载",D522&gt;100%,"过载")</f>
        <v>轻载</v>
      </c>
      <c r="I522" s="44">
        <f>(L522-L522*D522)*0.9</f>
        <v>22.0806</v>
      </c>
      <c r="J522" s="12" t="str">
        <f>IF(H522="过载","是","否")</f>
        <v>否</v>
      </c>
      <c r="K522" s="45" t="s">
        <v>511</v>
      </c>
      <c r="L522" s="56">
        <v>30</v>
      </c>
    </row>
    <row r="523" s="1" customFormat="1" ht="27" spans="1:12">
      <c r="A523" s="10">
        <v>521</v>
      </c>
      <c r="B523" s="20" t="s">
        <v>563</v>
      </c>
      <c r="C523" s="12" t="s">
        <v>12</v>
      </c>
      <c r="D523" s="21">
        <v>0.0809</v>
      </c>
      <c r="E523" s="13">
        <f>D523*100</f>
        <v>8.09</v>
      </c>
      <c r="F523" s="13">
        <f>G523*100</f>
        <v>26.34</v>
      </c>
      <c r="G523" s="32">
        <v>0.2634</v>
      </c>
      <c r="H523" s="12" t="str">
        <f>_xlfn.IFS(D523&lt;30%,"轻载",80%&lt;D523&lt;100%,"重载",D523&gt;100%,"过载")</f>
        <v>轻载</v>
      </c>
      <c r="I523" s="44">
        <f>(L523-L523*D523)*0.9</f>
        <v>260.56485</v>
      </c>
      <c r="J523" s="12" t="str">
        <f>IF(H523="过载","是","否")</f>
        <v>否</v>
      </c>
      <c r="K523" s="45" t="s">
        <v>70</v>
      </c>
      <c r="L523" s="56">
        <v>315</v>
      </c>
    </row>
    <row r="524" s="1" customFormat="1" ht="27" spans="1:12">
      <c r="A524" s="10">
        <v>522</v>
      </c>
      <c r="B524" s="20" t="s">
        <v>564</v>
      </c>
      <c r="C524" s="12" t="s">
        <v>12</v>
      </c>
      <c r="D524" s="21">
        <v>0.3869</v>
      </c>
      <c r="E524" s="13">
        <f>D524*100</f>
        <v>38.69</v>
      </c>
      <c r="F524" s="13">
        <f>G524*100</f>
        <v>93.8</v>
      </c>
      <c r="G524" s="21">
        <v>0.938</v>
      </c>
      <c r="H524" s="12" t="s">
        <v>28</v>
      </c>
      <c r="I524" s="44">
        <f>(L524-L524*D524)*0.9</f>
        <v>27.5895</v>
      </c>
      <c r="J524" s="12" t="str">
        <f>IF(H524="过载","是","否")</f>
        <v>否</v>
      </c>
      <c r="K524" s="45" t="s">
        <v>511</v>
      </c>
      <c r="L524" s="56">
        <v>50</v>
      </c>
    </row>
    <row r="525" s="1" customFormat="1" ht="27" spans="1:12">
      <c r="A525" s="10">
        <v>523</v>
      </c>
      <c r="B525" s="20" t="s">
        <v>565</v>
      </c>
      <c r="C525" s="12" t="s">
        <v>12</v>
      </c>
      <c r="D525" s="21">
        <v>0.099</v>
      </c>
      <c r="E525" s="13">
        <f>D525*100</f>
        <v>9.9</v>
      </c>
      <c r="F525" s="13">
        <f>G525*100</f>
        <v>17.2</v>
      </c>
      <c r="G525" s="32">
        <v>0.172</v>
      </c>
      <c r="H525" s="12" t="str">
        <f>_xlfn.IFS(D525&lt;30%,"轻载",80%&lt;D525&lt;100%,"重载",D525&gt;100%,"过载")</f>
        <v>轻载</v>
      </c>
      <c r="I525" s="44">
        <f>(L525-L525*D525)*0.9</f>
        <v>40.545</v>
      </c>
      <c r="J525" s="12" t="str">
        <f>IF(H525="过载","是","否")</f>
        <v>否</v>
      </c>
      <c r="K525" s="45" t="s">
        <v>514</v>
      </c>
      <c r="L525" s="56">
        <v>50</v>
      </c>
    </row>
    <row r="526" s="1" customFormat="1" ht="27" spans="1:12">
      <c r="A526" s="10">
        <v>524</v>
      </c>
      <c r="B526" s="20" t="s">
        <v>566</v>
      </c>
      <c r="C526" s="12" t="s">
        <v>12</v>
      </c>
      <c r="D526" s="21">
        <v>0.2538</v>
      </c>
      <c r="E526" s="13">
        <f>D526*100</f>
        <v>25.38</v>
      </c>
      <c r="F526" s="13">
        <f>G526*100</f>
        <v>65.68</v>
      </c>
      <c r="G526" s="32">
        <v>0.6568</v>
      </c>
      <c r="H526" s="12" t="s">
        <v>26</v>
      </c>
      <c r="I526" s="44">
        <f>(L526-L526*D526)*0.9</f>
        <v>53.7264</v>
      </c>
      <c r="J526" s="12" t="str">
        <f>IF(H526="过载","是","否")</f>
        <v>否</v>
      </c>
      <c r="K526" s="45" t="s">
        <v>528</v>
      </c>
      <c r="L526" s="56">
        <v>80</v>
      </c>
    </row>
    <row r="527" s="1" customFormat="1" ht="27" spans="1:12">
      <c r="A527" s="10">
        <v>525</v>
      </c>
      <c r="B527" s="20" t="s">
        <v>567</v>
      </c>
      <c r="C527" s="12" t="s">
        <v>12</v>
      </c>
      <c r="D527" s="21">
        <v>0.0367</v>
      </c>
      <c r="E527" s="13">
        <f>D527*100</f>
        <v>3.67</v>
      </c>
      <c r="F527" s="13">
        <f>G527*100</f>
        <v>11.99</v>
      </c>
      <c r="G527" s="32">
        <v>0.1199</v>
      </c>
      <c r="H527" s="12" t="str">
        <f>_xlfn.IFS(D527&lt;30%,"轻载",80%&lt;D527&lt;100%,"重载",D527&gt;100%,"过载")</f>
        <v>轻载</v>
      </c>
      <c r="I527" s="44">
        <f>(L527-L527*D527)*0.9</f>
        <v>138.7152</v>
      </c>
      <c r="J527" s="12" t="str">
        <f>IF(H527="过载","是","否")</f>
        <v>否</v>
      </c>
      <c r="K527" s="45" t="s">
        <v>528</v>
      </c>
      <c r="L527" s="56">
        <v>160</v>
      </c>
    </row>
    <row r="528" s="1" customFormat="1" ht="27" spans="1:12">
      <c r="A528" s="10">
        <v>526</v>
      </c>
      <c r="B528" s="20" t="s">
        <v>568</v>
      </c>
      <c r="C528" s="12" t="s">
        <v>12</v>
      </c>
      <c r="D528" s="21">
        <v>0.0726</v>
      </c>
      <c r="E528" s="13">
        <f>D528*100</f>
        <v>7.26</v>
      </c>
      <c r="F528" s="13">
        <f>G528*100</f>
        <v>46.08</v>
      </c>
      <c r="G528" s="32">
        <v>0.4608</v>
      </c>
      <c r="H528" s="12" t="str">
        <f>_xlfn.IFS(D528&lt;30%,"轻载",80%&lt;D528&lt;100%,"重载",D528&gt;100%,"过载")</f>
        <v>轻载</v>
      </c>
      <c r="I528" s="44">
        <f>(L528-L528*D528)*0.9</f>
        <v>83.466</v>
      </c>
      <c r="J528" s="12" t="str">
        <f>IF(H528="过载","是","否")</f>
        <v>否</v>
      </c>
      <c r="K528" s="45" t="s">
        <v>514</v>
      </c>
      <c r="L528" s="56">
        <v>100</v>
      </c>
    </row>
    <row r="529" s="1" customFormat="1" ht="27" spans="1:12">
      <c r="A529" s="10">
        <v>527</v>
      </c>
      <c r="B529" s="20" t="s">
        <v>569</v>
      </c>
      <c r="C529" s="12" t="s">
        <v>12</v>
      </c>
      <c r="D529" s="21">
        <v>0.066</v>
      </c>
      <c r="E529" s="13">
        <f>D529*100</f>
        <v>6.6</v>
      </c>
      <c r="F529" s="13">
        <f>G529*100</f>
        <v>17.9</v>
      </c>
      <c r="G529" s="32">
        <v>0.179</v>
      </c>
      <c r="H529" s="12" t="str">
        <f>_xlfn.IFS(D529&lt;30%,"轻载",80%&lt;D529&lt;100%,"重载",D529&gt;100%,"过载")</f>
        <v>轻载</v>
      </c>
      <c r="I529" s="44">
        <f>(L529-L529*D529)*0.9</f>
        <v>105.075</v>
      </c>
      <c r="J529" s="12" t="str">
        <f>IF(H529="过载","是","否")</f>
        <v>否</v>
      </c>
      <c r="K529" s="45" t="s">
        <v>514</v>
      </c>
      <c r="L529" s="56">
        <v>125</v>
      </c>
    </row>
    <row r="530" s="1" customFormat="1" ht="27" spans="1:12">
      <c r="A530" s="10">
        <v>528</v>
      </c>
      <c r="B530" s="20" t="s">
        <v>570</v>
      </c>
      <c r="C530" s="12" t="s">
        <v>12</v>
      </c>
      <c r="D530" s="21">
        <v>0.2546</v>
      </c>
      <c r="E530" s="13">
        <f>D530*100</f>
        <v>25.46</v>
      </c>
      <c r="F530" s="13">
        <f>G530*100</f>
        <v>45.16</v>
      </c>
      <c r="G530" s="32">
        <v>0.4516</v>
      </c>
      <c r="H530" s="12" t="s">
        <v>26</v>
      </c>
      <c r="I530" s="44">
        <f>(L530-L530*D530)*0.9</f>
        <v>33.543</v>
      </c>
      <c r="J530" s="12" t="str">
        <f>IF(H530="过载","是","否")</f>
        <v>否</v>
      </c>
      <c r="K530" s="45" t="s">
        <v>514</v>
      </c>
      <c r="L530" s="56">
        <v>50</v>
      </c>
    </row>
    <row r="531" s="1" customFormat="1" ht="27" spans="1:12">
      <c r="A531" s="10">
        <v>529</v>
      </c>
      <c r="B531" s="20" t="s">
        <v>571</v>
      </c>
      <c r="C531" s="12" t="s">
        <v>12</v>
      </c>
      <c r="D531" s="21">
        <v>0.0531</v>
      </c>
      <c r="E531" s="13">
        <f>D531*100</f>
        <v>5.31</v>
      </c>
      <c r="F531" s="13">
        <f>G531*100</f>
        <v>17.88</v>
      </c>
      <c r="G531" s="32">
        <v>0.1788</v>
      </c>
      <c r="H531" s="12" t="str">
        <f>_xlfn.IFS(D531&lt;30%,"轻载",80%&lt;D531&lt;100%,"重载",D531&gt;100%,"过载")</f>
        <v>轻载</v>
      </c>
      <c r="I531" s="44">
        <f>(L531-L531*D531)*0.9</f>
        <v>136.3536</v>
      </c>
      <c r="J531" s="12" t="str">
        <f>IF(H531="过载","是","否")</f>
        <v>否</v>
      </c>
      <c r="K531" s="45" t="s">
        <v>70</v>
      </c>
      <c r="L531" s="56">
        <v>160</v>
      </c>
    </row>
    <row r="532" s="1" customFormat="1" ht="27" spans="1:12">
      <c r="A532" s="10">
        <v>530</v>
      </c>
      <c r="B532" s="20" t="s">
        <v>572</v>
      </c>
      <c r="C532" s="12" t="s">
        <v>12</v>
      </c>
      <c r="D532" s="21">
        <v>0.1522</v>
      </c>
      <c r="E532" s="13">
        <f>D532*100</f>
        <v>15.22</v>
      </c>
      <c r="F532" s="13">
        <f>G532*100</f>
        <v>72.26</v>
      </c>
      <c r="G532" s="32">
        <v>0.7226</v>
      </c>
      <c r="H532" s="12" t="str">
        <f>_xlfn.IFS(D532&lt;30%,"轻载",80%&lt;D532&lt;100%,"重载",D532&gt;100%,"过载")</f>
        <v>轻载</v>
      </c>
      <c r="I532" s="44">
        <f>(L532-L532*D532)*0.9</f>
        <v>61.0416</v>
      </c>
      <c r="J532" s="12" t="str">
        <f>IF(H532="过载","是","否")</f>
        <v>否</v>
      </c>
      <c r="K532" s="45" t="s">
        <v>511</v>
      </c>
      <c r="L532" s="56">
        <v>80</v>
      </c>
    </row>
    <row r="533" s="1" customFormat="1" ht="27" spans="1:12">
      <c r="A533" s="10">
        <v>531</v>
      </c>
      <c r="B533" s="20" t="s">
        <v>573</v>
      </c>
      <c r="C533" s="12" t="s">
        <v>12</v>
      </c>
      <c r="D533" s="21">
        <v>0.093</v>
      </c>
      <c r="E533" s="13">
        <f>D533*100</f>
        <v>9.3</v>
      </c>
      <c r="F533" s="13">
        <f>G533*100</f>
        <v>68.2</v>
      </c>
      <c r="G533" s="32">
        <v>0.682</v>
      </c>
      <c r="H533" s="12" t="str">
        <f>_xlfn.IFS(D533&lt;30%,"轻载",80%&lt;D533&lt;100%,"重载",D533&gt;100%,"过载")</f>
        <v>轻载</v>
      </c>
      <c r="I533" s="44">
        <f>(L533-L533*D533)*0.9</f>
        <v>24.489</v>
      </c>
      <c r="J533" s="12" t="str">
        <f>IF(H533="过载","是","否")</f>
        <v>否</v>
      </c>
      <c r="K533" s="45" t="s">
        <v>511</v>
      </c>
      <c r="L533" s="56">
        <v>30</v>
      </c>
    </row>
    <row r="534" s="1" customFormat="1" ht="27" spans="1:12">
      <c r="A534" s="10">
        <v>532</v>
      </c>
      <c r="B534" s="20" t="s">
        <v>574</v>
      </c>
      <c r="C534" s="12" t="s">
        <v>12</v>
      </c>
      <c r="D534" s="21">
        <v>0.0349</v>
      </c>
      <c r="E534" s="13">
        <f>D534*100</f>
        <v>3.49</v>
      </c>
      <c r="F534" s="13">
        <f>G534*100</f>
        <v>23.71</v>
      </c>
      <c r="G534" s="32">
        <v>0.2371</v>
      </c>
      <c r="H534" s="12" t="str">
        <f>_xlfn.IFS(D534&lt;30%,"轻载",80%&lt;D534&lt;100%,"重载",D534&gt;100%,"过载")</f>
        <v>轻载</v>
      </c>
      <c r="I534" s="44">
        <f>(L534-L534*D534)*0.9</f>
        <v>43.4295</v>
      </c>
      <c r="J534" s="12" t="str">
        <f>IF(H534="过载","是","否")</f>
        <v>否</v>
      </c>
      <c r="K534" s="45" t="s">
        <v>417</v>
      </c>
      <c r="L534" s="56">
        <v>50</v>
      </c>
    </row>
    <row r="535" s="1" customFormat="1" ht="27" spans="1:12">
      <c r="A535" s="10">
        <v>533</v>
      </c>
      <c r="B535" s="20" t="s">
        <v>575</v>
      </c>
      <c r="C535" s="12" t="s">
        <v>12</v>
      </c>
      <c r="D535" s="21">
        <v>0.0968</v>
      </c>
      <c r="E535" s="13">
        <f>D535*100</f>
        <v>9.68</v>
      </c>
      <c r="F535" s="13">
        <f>G535*100</f>
        <v>44.59</v>
      </c>
      <c r="G535" s="32">
        <v>0.4459</v>
      </c>
      <c r="H535" s="12" t="str">
        <f>_xlfn.IFS(D535&lt;30%,"轻载",80%&lt;D535&lt;100%,"重载",D535&gt;100%,"过载")</f>
        <v>轻载</v>
      </c>
      <c r="I535" s="44">
        <f>(L535-L535*D535)*0.9</f>
        <v>40.644</v>
      </c>
      <c r="J535" s="12" t="str">
        <f>IF(H535="过载","是","否")</f>
        <v>否</v>
      </c>
      <c r="K535" s="45" t="s">
        <v>417</v>
      </c>
      <c r="L535" s="56">
        <v>50</v>
      </c>
    </row>
    <row r="536" s="1" customFormat="1" ht="27" spans="1:12">
      <c r="A536" s="10">
        <v>534</v>
      </c>
      <c r="B536" s="20" t="s">
        <v>576</v>
      </c>
      <c r="C536" s="12" t="s">
        <v>12</v>
      </c>
      <c r="D536" s="21">
        <v>0.1162</v>
      </c>
      <c r="E536" s="13">
        <f>D536*100</f>
        <v>11.62</v>
      </c>
      <c r="F536" s="13">
        <f>G536*100</f>
        <v>50.53</v>
      </c>
      <c r="G536" s="32">
        <v>0.5053</v>
      </c>
      <c r="H536" s="12" t="str">
        <f>_xlfn.IFS(D536&lt;30%,"轻载",80%&lt;D536&lt;100%,"重载",D536&gt;100%,"过载")</f>
        <v>轻载</v>
      </c>
      <c r="I536" s="44">
        <f>(L536-L536*D536)*0.9</f>
        <v>159.084</v>
      </c>
      <c r="J536" s="12" t="str">
        <f>IF(H536="过载","是","否")</f>
        <v>否</v>
      </c>
      <c r="K536" s="45" t="s">
        <v>417</v>
      </c>
      <c r="L536" s="56">
        <v>200</v>
      </c>
    </row>
    <row r="537" s="1" customFormat="1" ht="27" spans="1:12">
      <c r="A537" s="10">
        <v>535</v>
      </c>
      <c r="B537" s="20" t="s">
        <v>577</v>
      </c>
      <c r="C537" s="12" t="s">
        <v>12</v>
      </c>
      <c r="D537" s="21">
        <v>0.0995</v>
      </c>
      <c r="E537" s="13">
        <f>D537*100</f>
        <v>9.95</v>
      </c>
      <c r="F537" s="13">
        <f>G537*100</f>
        <v>40.69</v>
      </c>
      <c r="G537" s="32">
        <v>0.4069</v>
      </c>
      <c r="H537" s="12" t="str">
        <f>_xlfn.IFS(D537&lt;30%,"轻载",80%&lt;D537&lt;100%,"重载",D537&gt;100%,"过载")</f>
        <v>轻载</v>
      </c>
      <c r="I537" s="44">
        <f>(L537-L537*D537)*0.9</f>
        <v>40.5225</v>
      </c>
      <c r="J537" s="12" t="str">
        <f>IF(H537="过载","是","否")</f>
        <v>否</v>
      </c>
      <c r="K537" s="45" t="s">
        <v>417</v>
      </c>
      <c r="L537" s="56">
        <v>50</v>
      </c>
    </row>
    <row r="538" s="1" customFormat="1" ht="27" spans="1:12">
      <c r="A538" s="10">
        <v>536</v>
      </c>
      <c r="B538" s="20" t="s">
        <v>578</v>
      </c>
      <c r="C538" s="12" t="s">
        <v>12</v>
      </c>
      <c r="D538" s="21">
        <v>0.0406</v>
      </c>
      <c r="E538" s="13">
        <f>D538*100</f>
        <v>4.06</v>
      </c>
      <c r="F538" s="13">
        <f>G538*100</f>
        <v>35.28</v>
      </c>
      <c r="G538" s="32">
        <v>0.3528</v>
      </c>
      <c r="H538" s="12" t="str">
        <f>_xlfn.IFS(D538&lt;30%,"轻载",80%&lt;D538&lt;100%,"重载",D538&gt;100%,"过载")</f>
        <v>轻载</v>
      </c>
      <c r="I538" s="44">
        <f>(L538-L538*D538)*0.9</f>
        <v>17.2692</v>
      </c>
      <c r="J538" s="12" t="str">
        <f>IF(H538="过载","是","否")</f>
        <v>否</v>
      </c>
      <c r="K538" s="45" t="s">
        <v>419</v>
      </c>
      <c r="L538" s="56">
        <v>20</v>
      </c>
    </row>
    <row r="539" s="1" customFormat="1" ht="27" spans="1:12">
      <c r="A539" s="10">
        <v>537</v>
      </c>
      <c r="B539" s="20" t="s">
        <v>579</v>
      </c>
      <c r="C539" s="12" t="s">
        <v>12</v>
      </c>
      <c r="D539" s="21">
        <v>0.2549</v>
      </c>
      <c r="E539" s="13">
        <f>D539*100</f>
        <v>25.49</v>
      </c>
      <c r="F539" s="13">
        <f>G539*100</f>
        <v>79.16</v>
      </c>
      <c r="G539" s="32">
        <v>0.7916</v>
      </c>
      <c r="H539" s="12" t="s">
        <v>26</v>
      </c>
      <c r="I539" s="44">
        <f>(L539-L539*D539)*0.9</f>
        <v>211.23585</v>
      </c>
      <c r="J539" s="12" t="str">
        <f>IF(H539="过载","是","否")</f>
        <v>否</v>
      </c>
      <c r="K539" s="45" t="s">
        <v>580</v>
      </c>
      <c r="L539" s="56">
        <v>315</v>
      </c>
    </row>
    <row r="540" s="1" customFormat="1" ht="27" spans="1:12">
      <c r="A540" s="10">
        <v>538</v>
      </c>
      <c r="B540" s="20" t="s">
        <v>581</v>
      </c>
      <c r="C540" s="12" t="s">
        <v>12</v>
      </c>
      <c r="D540" s="21">
        <v>0.1135</v>
      </c>
      <c r="E540" s="13">
        <f>D540*100</f>
        <v>11.35</v>
      </c>
      <c r="F540" s="13">
        <f>G540*100</f>
        <v>36.01</v>
      </c>
      <c r="G540" s="32">
        <v>0.3601</v>
      </c>
      <c r="H540" s="12" t="str">
        <f>_xlfn.IFS(D540&lt;30%,"轻载",80%&lt;D540&lt;100%,"重载",D540&gt;100%,"过载")</f>
        <v>轻载</v>
      </c>
      <c r="I540" s="44">
        <f>(L540-L540*D540)*0.9</f>
        <v>251.32275</v>
      </c>
      <c r="J540" s="12" t="str">
        <f>IF(H540="过载","是","否")</f>
        <v>否</v>
      </c>
      <c r="K540" s="45" t="s">
        <v>580</v>
      </c>
      <c r="L540" s="56">
        <v>315</v>
      </c>
    </row>
    <row r="541" s="1" customFormat="1" ht="27" spans="1:12">
      <c r="A541" s="10">
        <v>539</v>
      </c>
      <c r="B541" s="20" t="s">
        <v>582</v>
      </c>
      <c r="C541" s="12" t="s">
        <v>12</v>
      </c>
      <c r="D541" s="21">
        <v>0.0917</v>
      </c>
      <c r="E541" s="13">
        <f>D541*100</f>
        <v>9.17</v>
      </c>
      <c r="F541" s="13">
        <f>G541*100</f>
        <v>49.49</v>
      </c>
      <c r="G541" s="32">
        <v>0.4949</v>
      </c>
      <c r="H541" s="12" t="str">
        <f>_xlfn.IFS(D541&lt;30%,"轻载",80%&lt;D541&lt;100%,"重载",D541&gt;100%,"过载")</f>
        <v>轻载</v>
      </c>
      <c r="I541" s="44">
        <f>(L541-L541*D541)*0.9</f>
        <v>257.50305</v>
      </c>
      <c r="J541" s="12" t="str">
        <f>IF(H541="过载","是","否")</f>
        <v>否</v>
      </c>
      <c r="K541" s="45" t="s">
        <v>580</v>
      </c>
      <c r="L541" s="56">
        <v>315</v>
      </c>
    </row>
    <row r="542" s="1" customFormat="1" ht="27" spans="1:12">
      <c r="A542" s="10">
        <v>540</v>
      </c>
      <c r="B542" s="20" t="s">
        <v>583</v>
      </c>
      <c r="C542" s="12" t="s">
        <v>12</v>
      </c>
      <c r="D542" s="21">
        <v>0.1166</v>
      </c>
      <c r="E542" s="13">
        <f>D542*100</f>
        <v>11.66</v>
      </c>
      <c r="F542" s="13">
        <f>G542*100</f>
        <v>34.16</v>
      </c>
      <c r="G542" s="32">
        <v>0.3416</v>
      </c>
      <c r="H542" s="12" t="str">
        <f>_xlfn.IFS(D542&lt;30%,"轻载",80%&lt;D542&lt;100%,"重载",D542&gt;100%,"过载")</f>
        <v>轻载</v>
      </c>
      <c r="I542" s="44">
        <f>(L542-L542*D542)*0.9</f>
        <v>250.4439</v>
      </c>
      <c r="J542" s="12" t="str">
        <f>IF(H542="过载","是","否")</f>
        <v>否</v>
      </c>
      <c r="K542" s="45" t="s">
        <v>580</v>
      </c>
      <c r="L542" s="56">
        <v>315</v>
      </c>
    </row>
    <row r="543" s="1" customFormat="1" ht="27" spans="1:12">
      <c r="A543" s="10">
        <v>541</v>
      </c>
      <c r="B543" s="20" t="s">
        <v>584</v>
      </c>
      <c r="C543" s="12" t="s">
        <v>12</v>
      </c>
      <c r="D543" s="21">
        <v>0.2296</v>
      </c>
      <c r="E543" s="13">
        <f>D543*100</f>
        <v>22.96</v>
      </c>
      <c r="F543" s="13">
        <f>G543*100</f>
        <v>30.4</v>
      </c>
      <c r="G543" s="32">
        <v>0.304</v>
      </c>
      <c r="H543" s="12" t="s">
        <v>26</v>
      </c>
      <c r="I543" s="44">
        <f>(L543-L543*D543)*0.9</f>
        <v>218.4084</v>
      </c>
      <c r="J543" s="12" t="str">
        <f>IF(H543="过载","是","否")</f>
        <v>否</v>
      </c>
      <c r="K543" s="45" t="s">
        <v>580</v>
      </c>
      <c r="L543" s="56">
        <v>315</v>
      </c>
    </row>
    <row r="544" s="1" customFormat="1" ht="27" spans="1:12">
      <c r="A544" s="10">
        <v>542</v>
      </c>
      <c r="B544" s="20" t="s">
        <v>585</v>
      </c>
      <c r="C544" s="12" t="s">
        <v>12</v>
      </c>
      <c r="D544" s="32">
        <v>0.0591</v>
      </c>
      <c r="E544" s="13">
        <f>D544*100</f>
        <v>5.91</v>
      </c>
      <c r="F544" s="13">
        <f>G544*100</f>
        <v>14.08</v>
      </c>
      <c r="G544" s="32">
        <v>0.1408</v>
      </c>
      <c r="H544" s="12" t="str">
        <f>_xlfn.IFS(D544&lt;30%,"轻载",80%&lt;D544&lt;100%,"重载",D544&gt;100%,"过载")</f>
        <v>轻载</v>
      </c>
      <c r="I544" s="44">
        <f>(L544-L544*D544)*0.9</f>
        <v>266.74515</v>
      </c>
      <c r="J544" s="12" t="str">
        <f>IF(H544="过载","是","否")</f>
        <v>否</v>
      </c>
      <c r="K544" s="45" t="s">
        <v>580</v>
      </c>
      <c r="L544" s="56">
        <v>315</v>
      </c>
    </row>
    <row r="545" s="1" customFormat="1" ht="27" spans="1:12">
      <c r="A545" s="10">
        <v>543</v>
      </c>
      <c r="B545" s="20" t="s">
        <v>586</v>
      </c>
      <c r="C545" s="12" t="s">
        <v>12</v>
      </c>
      <c r="D545" s="32">
        <v>0.0838</v>
      </c>
      <c r="E545" s="13">
        <f>D545*100</f>
        <v>8.38</v>
      </c>
      <c r="F545" s="13">
        <f>G545*100</f>
        <v>19.36</v>
      </c>
      <c r="G545" s="32">
        <v>0.1936</v>
      </c>
      <c r="H545" s="12" t="str">
        <f>_xlfn.IFS(D545&lt;30%,"轻载",80%&lt;D545&lt;100%,"重载",D545&gt;100%,"过载")</f>
        <v>轻载</v>
      </c>
      <c r="I545" s="44">
        <f>(L545-L545*D545)*0.9</f>
        <v>259.7427</v>
      </c>
      <c r="J545" s="12" t="str">
        <f>IF(H545="过载","是","否")</f>
        <v>否</v>
      </c>
      <c r="K545" s="45" t="s">
        <v>580</v>
      </c>
      <c r="L545" s="56">
        <v>315</v>
      </c>
    </row>
    <row r="546" s="1" customFormat="1" ht="27" spans="1:12">
      <c r="A546" s="10">
        <v>544</v>
      </c>
      <c r="B546" s="20" t="s">
        <v>587</v>
      </c>
      <c r="C546" s="12" t="s">
        <v>12</v>
      </c>
      <c r="D546" s="21">
        <v>0.1014</v>
      </c>
      <c r="E546" s="13">
        <f>D546*100</f>
        <v>10.14</v>
      </c>
      <c r="F546" s="13">
        <f>G546*100</f>
        <v>49.1</v>
      </c>
      <c r="G546" s="32">
        <v>0.491</v>
      </c>
      <c r="H546" s="12" t="str">
        <f>_xlfn.IFS(D546&lt;30%,"轻载",80%&lt;D546&lt;100%,"重载",D546&gt;100%,"过载")</f>
        <v>轻载</v>
      </c>
      <c r="I546" s="44">
        <f>(L546-L546*D546)*0.9</f>
        <v>254.7531</v>
      </c>
      <c r="J546" s="12" t="str">
        <f>IF(H546="过载","是","否")</f>
        <v>否</v>
      </c>
      <c r="K546" s="45" t="s">
        <v>580</v>
      </c>
      <c r="L546" s="56">
        <v>315</v>
      </c>
    </row>
    <row r="547" s="1" customFormat="1" ht="27" spans="1:12">
      <c r="A547" s="10">
        <v>545</v>
      </c>
      <c r="B547" s="20" t="s">
        <v>588</v>
      </c>
      <c r="C547" s="12" t="s">
        <v>12</v>
      </c>
      <c r="D547" s="21">
        <v>0.086</v>
      </c>
      <c r="E547" s="13">
        <f>D547*100</f>
        <v>8.6</v>
      </c>
      <c r="F547" s="13">
        <f>G547*100</f>
        <v>61.71</v>
      </c>
      <c r="G547" s="32">
        <v>0.6171</v>
      </c>
      <c r="H547" s="12" t="str">
        <f>_xlfn.IFS(D547&lt;30%,"轻载",80%&lt;D547&lt;100%,"重载",D547&gt;100%,"过载")</f>
        <v>轻载</v>
      </c>
      <c r="I547" s="44">
        <f>(L547-L547*D547)*0.9</f>
        <v>259.119</v>
      </c>
      <c r="J547" s="12" t="str">
        <f>IF(H547="过载","是","否")</f>
        <v>否</v>
      </c>
      <c r="K547" s="45" t="s">
        <v>580</v>
      </c>
      <c r="L547" s="56">
        <v>315</v>
      </c>
    </row>
    <row r="548" s="1" customFormat="1" ht="27" spans="1:12">
      <c r="A548" s="10">
        <v>546</v>
      </c>
      <c r="B548" s="20" t="s">
        <v>589</v>
      </c>
      <c r="C548" s="12" t="s">
        <v>12</v>
      </c>
      <c r="D548" s="21">
        <v>0.1682</v>
      </c>
      <c r="E548" s="13">
        <f>D548*100</f>
        <v>16.82</v>
      </c>
      <c r="F548" s="13">
        <f>G548*100</f>
        <v>50.63</v>
      </c>
      <c r="G548" s="32">
        <v>0.5063</v>
      </c>
      <c r="H548" s="12" t="str">
        <f>_xlfn.IFS(D548&lt;30%,"轻载",80%&lt;D548&lt;100%,"重载",D548&gt;100%,"过载")</f>
        <v>轻载</v>
      </c>
      <c r="I548" s="44">
        <f>(L548-L548*D548)*0.9</f>
        <v>22.4586</v>
      </c>
      <c r="J548" s="12" t="str">
        <f>IF(H548="过载","是","否")</f>
        <v>否</v>
      </c>
      <c r="K548" s="45" t="s">
        <v>590</v>
      </c>
      <c r="L548" s="56">
        <v>30</v>
      </c>
    </row>
    <row r="549" s="1" customFormat="1" ht="27" spans="1:12">
      <c r="A549" s="10">
        <v>547</v>
      </c>
      <c r="B549" s="20" t="s">
        <v>591</v>
      </c>
      <c r="C549" s="12" t="s">
        <v>12</v>
      </c>
      <c r="D549" s="21">
        <v>0.1117</v>
      </c>
      <c r="E549" s="13">
        <f>D549*100</f>
        <v>11.17</v>
      </c>
      <c r="F549" s="13">
        <f>G549*100</f>
        <v>58.41</v>
      </c>
      <c r="G549" s="32">
        <v>0.5841</v>
      </c>
      <c r="H549" s="12" t="str">
        <f>_xlfn.IFS(D549&lt;30%,"轻载",80%&lt;D549&lt;100%,"重载",D549&gt;100%,"过载")</f>
        <v>轻载</v>
      </c>
      <c r="I549" s="44">
        <f>(L549-L549*D549)*0.9</f>
        <v>23.9841</v>
      </c>
      <c r="J549" s="12" t="str">
        <f>IF(H549="过载","是","否")</f>
        <v>否</v>
      </c>
      <c r="K549" s="45" t="s">
        <v>590</v>
      </c>
      <c r="L549" s="56">
        <v>30</v>
      </c>
    </row>
    <row r="550" s="1" customFormat="1" ht="27" spans="1:12">
      <c r="A550" s="10">
        <v>548</v>
      </c>
      <c r="B550" s="20" t="s">
        <v>592</v>
      </c>
      <c r="C550" s="12" t="s">
        <v>12</v>
      </c>
      <c r="D550" s="21">
        <v>0.0079</v>
      </c>
      <c r="E550" s="13">
        <f>D550*100</f>
        <v>0.79</v>
      </c>
      <c r="F550" s="13">
        <f>G550*100</f>
        <v>31.58</v>
      </c>
      <c r="G550" s="32">
        <v>0.3158</v>
      </c>
      <c r="H550" s="12" t="str">
        <f>_xlfn.IFS(D550&lt;30%,"轻载",80%&lt;D550&lt;100%,"重载",D550&gt;100%,"过载")</f>
        <v>轻载</v>
      </c>
      <c r="I550" s="44">
        <f>(L550-L550*D550)*0.9</f>
        <v>223.2225</v>
      </c>
      <c r="J550" s="12" t="str">
        <f>IF(H550="过载","是","否")</f>
        <v>否</v>
      </c>
      <c r="K550" s="45" t="s">
        <v>590</v>
      </c>
      <c r="L550" s="56">
        <v>250</v>
      </c>
    </row>
    <row r="551" s="1" customFormat="1" ht="27" spans="1:12">
      <c r="A551" s="10">
        <v>549</v>
      </c>
      <c r="B551" s="20" t="s">
        <v>593</v>
      </c>
      <c r="C551" s="12" t="s">
        <v>12</v>
      </c>
      <c r="D551" s="21">
        <v>0.1058</v>
      </c>
      <c r="E551" s="13">
        <f>D551*100</f>
        <v>10.58</v>
      </c>
      <c r="F551" s="13">
        <f>G551*100</f>
        <v>38.49</v>
      </c>
      <c r="G551" s="32">
        <v>0.3849</v>
      </c>
      <c r="H551" s="12" t="str">
        <f>_xlfn.IFS(D551&lt;30%,"轻载",80%&lt;D551&lt;100%,"重载",D551&gt;100%,"过载")</f>
        <v>轻载</v>
      </c>
      <c r="I551" s="44">
        <f>(L551-L551*D551)*0.9</f>
        <v>80.478</v>
      </c>
      <c r="J551" s="12" t="str">
        <f>IF(H551="过载","是","否")</f>
        <v>否</v>
      </c>
      <c r="K551" s="45" t="s">
        <v>590</v>
      </c>
      <c r="L551" s="56">
        <v>100</v>
      </c>
    </row>
    <row r="552" s="1" customFormat="1" ht="27" spans="1:12">
      <c r="A552" s="10">
        <v>550</v>
      </c>
      <c r="B552" s="20" t="s">
        <v>594</v>
      </c>
      <c r="C552" s="12" t="s">
        <v>12</v>
      </c>
      <c r="D552" s="21">
        <v>0.1141</v>
      </c>
      <c r="E552" s="13">
        <f>D552*100</f>
        <v>11.41</v>
      </c>
      <c r="F552" s="13">
        <f>G552*100</f>
        <v>66.24</v>
      </c>
      <c r="G552" s="32">
        <v>0.6624</v>
      </c>
      <c r="H552" s="12" t="str">
        <f>_xlfn.IFS(D552&lt;30%,"轻载",80%&lt;D552&lt;100%,"重载",D552&gt;100%,"过载")</f>
        <v>轻载</v>
      </c>
      <c r="I552" s="44">
        <f>(L552-L552*D552)*0.9</f>
        <v>39.8655</v>
      </c>
      <c r="J552" s="12" t="str">
        <f>IF(H552="过载","是","否")</f>
        <v>否</v>
      </c>
      <c r="K552" s="45" t="s">
        <v>590</v>
      </c>
      <c r="L552" s="56">
        <v>50</v>
      </c>
    </row>
    <row r="553" s="1" customFormat="1" ht="27" spans="1:12">
      <c r="A553" s="10">
        <v>551</v>
      </c>
      <c r="B553" s="20" t="s">
        <v>595</v>
      </c>
      <c r="C553" s="12" t="s">
        <v>12</v>
      </c>
      <c r="D553" s="21">
        <v>0.1788</v>
      </c>
      <c r="E553" s="13">
        <f>D553*100</f>
        <v>17.88</v>
      </c>
      <c r="F553" s="13">
        <f>G553*100</f>
        <v>72.58</v>
      </c>
      <c r="G553" s="32">
        <v>0.7258</v>
      </c>
      <c r="H553" s="12" t="str">
        <f>_xlfn.IFS(D553&lt;30%,"轻载",80%&lt;D553&lt;100%,"重载",D553&gt;100%,"过载")</f>
        <v>轻载</v>
      </c>
      <c r="I553" s="44">
        <f>(L553-L553*D553)*0.9</f>
        <v>73.908</v>
      </c>
      <c r="J553" s="12" t="str">
        <f>IF(H553="过载","是","否")</f>
        <v>否</v>
      </c>
      <c r="K553" s="45" t="s">
        <v>590</v>
      </c>
      <c r="L553" s="56">
        <v>100</v>
      </c>
    </row>
    <row r="554" s="1" customFormat="1" ht="40.5" spans="1:12">
      <c r="A554" s="10">
        <v>552</v>
      </c>
      <c r="B554" s="20" t="s">
        <v>596</v>
      </c>
      <c r="C554" s="12" t="s">
        <v>12</v>
      </c>
      <c r="D554" s="21">
        <v>0.0125</v>
      </c>
      <c r="E554" s="13">
        <f>D554*100</f>
        <v>1.25</v>
      </c>
      <c r="F554" s="13">
        <f>G554*100</f>
        <v>5.32</v>
      </c>
      <c r="G554" s="32">
        <v>0.0532</v>
      </c>
      <c r="H554" s="12" t="str">
        <f>_xlfn.IFS(D554&lt;30%,"轻载",80%&lt;D554&lt;100%,"重载",D554&gt;100%,"过载")</f>
        <v>轻载</v>
      </c>
      <c r="I554" s="44">
        <f>(L554-L554*D554)*0.9</f>
        <v>279.95625</v>
      </c>
      <c r="J554" s="12" t="str">
        <f>IF(H554="过载","是","否")</f>
        <v>否</v>
      </c>
      <c r="K554" s="45" t="s">
        <v>580</v>
      </c>
      <c r="L554" s="56">
        <v>315</v>
      </c>
    </row>
    <row r="555" s="1" customFormat="1" ht="27" spans="1:12">
      <c r="A555" s="10">
        <v>553</v>
      </c>
      <c r="B555" s="20" t="s">
        <v>597</v>
      </c>
      <c r="C555" s="12" t="s">
        <v>12</v>
      </c>
      <c r="D555" s="21">
        <v>0.1034</v>
      </c>
      <c r="E555" s="13">
        <f>D555*100</f>
        <v>10.34</v>
      </c>
      <c r="F555" s="13">
        <f>G555*100</f>
        <v>55.01</v>
      </c>
      <c r="G555" s="32">
        <v>0.5501</v>
      </c>
      <c r="H555" s="12" t="str">
        <f>_xlfn.IFS(D555&lt;30%,"轻载",80%&lt;D555&lt;100%,"重载",D555&gt;100%,"过载")</f>
        <v>轻载</v>
      </c>
      <c r="I555" s="44">
        <f>(L555-L555*D555)*0.9</f>
        <v>64.5552</v>
      </c>
      <c r="J555" s="12" t="str">
        <f>IF(H555="过载","是","否")</f>
        <v>否</v>
      </c>
      <c r="K555" s="45" t="s">
        <v>590</v>
      </c>
      <c r="L555" s="56">
        <v>80</v>
      </c>
    </row>
    <row r="556" s="1" customFormat="1" ht="27" spans="1:12">
      <c r="A556" s="10">
        <v>554</v>
      </c>
      <c r="B556" s="20" t="s">
        <v>598</v>
      </c>
      <c r="C556" s="12" t="s">
        <v>12</v>
      </c>
      <c r="D556" s="21">
        <v>0.1426</v>
      </c>
      <c r="E556" s="13">
        <f>D556*100</f>
        <v>14.26</v>
      </c>
      <c r="F556" s="13">
        <f>G556*100</f>
        <v>39.44</v>
      </c>
      <c r="G556" s="32">
        <v>0.3944</v>
      </c>
      <c r="H556" s="12" t="str">
        <f>_xlfn.IFS(D556&lt;30%,"轻载",80%&lt;D556&lt;100%,"重载",D556&gt;100%,"过载")</f>
        <v>轻载</v>
      </c>
      <c r="I556" s="44">
        <f>(L556-L556*D556)*0.9</f>
        <v>61.7328</v>
      </c>
      <c r="J556" s="12" t="str">
        <f>IF(H556="过载","是","否")</f>
        <v>否</v>
      </c>
      <c r="K556" s="45" t="s">
        <v>590</v>
      </c>
      <c r="L556" s="56">
        <v>80</v>
      </c>
    </row>
    <row r="557" s="1" customFormat="1" ht="27" spans="1:12">
      <c r="A557" s="10">
        <v>555</v>
      </c>
      <c r="B557" s="20" t="s">
        <v>599</v>
      </c>
      <c r="C557" s="12" t="s">
        <v>12</v>
      </c>
      <c r="D557" s="21">
        <v>0.092</v>
      </c>
      <c r="E557" s="13">
        <f>D557*100</f>
        <v>9.2</v>
      </c>
      <c r="F557" s="13">
        <f>G557*100</f>
        <v>53.33</v>
      </c>
      <c r="G557" s="32">
        <v>0.5333</v>
      </c>
      <c r="H557" s="12" t="str">
        <f>_xlfn.IFS(D557&lt;30%,"轻载",80%&lt;D557&lt;100%,"重载",D557&gt;100%,"过载")</f>
        <v>轻载</v>
      </c>
      <c r="I557" s="44">
        <f>(L557-L557*D557)*0.9</f>
        <v>65.376</v>
      </c>
      <c r="J557" s="12" t="str">
        <f>IF(H557="过载","是","否")</f>
        <v>否</v>
      </c>
      <c r="K557" s="45" t="s">
        <v>590</v>
      </c>
      <c r="L557" s="56">
        <v>80</v>
      </c>
    </row>
    <row r="558" s="1" customFormat="1" ht="27" spans="1:12">
      <c r="A558" s="10">
        <v>556</v>
      </c>
      <c r="B558" s="20" t="s">
        <v>600</v>
      </c>
      <c r="C558" s="12" t="s">
        <v>12</v>
      </c>
      <c r="D558" s="21">
        <v>0.2681</v>
      </c>
      <c r="E558" s="13">
        <f>D558*100</f>
        <v>26.81</v>
      </c>
      <c r="F558" s="13">
        <f>G558*100</f>
        <v>90.57</v>
      </c>
      <c r="G558" s="32">
        <v>0.9057</v>
      </c>
      <c r="H558" s="12" t="s">
        <v>26</v>
      </c>
      <c r="I558" s="44">
        <f>(L558-L558*D558)*0.9</f>
        <v>52.6968</v>
      </c>
      <c r="J558" s="12" t="str">
        <f>IF(H558="过载","是","否")</f>
        <v>否</v>
      </c>
      <c r="K558" s="45" t="s">
        <v>590</v>
      </c>
      <c r="L558" s="56">
        <v>80</v>
      </c>
    </row>
    <row r="559" s="1" customFormat="1" ht="27" spans="1:12">
      <c r="A559" s="10">
        <v>557</v>
      </c>
      <c r="B559" s="20" t="s">
        <v>601</v>
      </c>
      <c r="C559" s="12" t="s">
        <v>12</v>
      </c>
      <c r="D559" s="21">
        <v>0.2286</v>
      </c>
      <c r="E559" s="13">
        <f>D559*100</f>
        <v>22.86</v>
      </c>
      <c r="F559" s="13">
        <f>G559*100</f>
        <v>72.21</v>
      </c>
      <c r="G559" s="21">
        <v>0.7221</v>
      </c>
      <c r="H559" s="12" t="s">
        <v>26</v>
      </c>
      <c r="I559" s="44">
        <f>(L559-L559*D559)*0.9</f>
        <v>69.426</v>
      </c>
      <c r="J559" s="12" t="str">
        <f>IF(H559="过载","是","否")</f>
        <v>否</v>
      </c>
      <c r="K559" s="45" t="s">
        <v>590</v>
      </c>
      <c r="L559" s="56">
        <v>100</v>
      </c>
    </row>
    <row r="560" s="1" customFormat="1" ht="27" spans="1:12">
      <c r="A560" s="10">
        <v>558</v>
      </c>
      <c r="B560" s="20" t="s">
        <v>602</v>
      </c>
      <c r="C560" s="12" t="s">
        <v>12</v>
      </c>
      <c r="D560" s="21">
        <v>0.0762</v>
      </c>
      <c r="E560" s="13">
        <f>D560*100</f>
        <v>7.62</v>
      </c>
      <c r="F560" s="13">
        <f>G560*100</f>
        <v>59.98</v>
      </c>
      <c r="G560" s="32">
        <v>0.5998</v>
      </c>
      <c r="H560" s="12" t="str">
        <f>_xlfn.IFS(D560&lt;30%,"轻载",80%&lt;D560&lt;100%,"重载",D560&gt;100%,"过载")</f>
        <v>轻载</v>
      </c>
      <c r="I560" s="44">
        <f>(L560-L560*D560)*0.9</f>
        <v>41.571</v>
      </c>
      <c r="J560" s="12" t="str">
        <f>IF(H560="过载","是","否")</f>
        <v>否</v>
      </c>
      <c r="K560" s="45" t="s">
        <v>590</v>
      </c>
      <c r="L560" s="56">
        <v>50</v>
      </c>
    </row>
    <row r="561" s="1" customFormat="1" ht="27" spans="1:12">
      <c r="A561" s="10">
        <v>559</v>
      </c>
      <c r="B561" s="20" t="s">
        <v>603</v>
      </c>
      <c r="C561" s="12" t="s">
        <v>12</v>
      </c>
      <c r="D561" s="21">
        <v>0.1438</v>
      </c>
      <c r="E561" s="13">
        <f>D561*100</f>
        <v>14.38</v>
      </c>
      <c r="F561" s="13">
        <f>G561*100</f>
        <v>64.99</v>
      </c>
      <c r="G561" s="32">
        <v>0.6499</v>
      </c>
      <c r="H561" s="12" t="str">
        <f>_xlfn.IFS(D561&lt;30%,"轻载",80%&lt;D561&lt;100%,"重载",D561&gt;100%,"过载")</f>
        <v>轻载</v>
      </c>
      <c r="I561" s="44">
        <f>(L561-L561*D561)*0.9</f>
        <v>61.6464</v>
      </c>
      <c r="J561" s="12" t="str">
        <f>IF(H561="过载","是","否")</f>
        <v>否</v>
      </c>
      <c r="K561" s="45" t="s">
        <v>590</v>
      </c>
      <c r="L561" s="56">
        <v>80</v>
      </c>
    </row>
    <row r="562" s="1" customFormat="1" ht="27" spans="1:12">
      <c r="A562" s="10">
        <v>560</v>
      </c>
      <c r="B562" s="20" t="s">
        <v>604</v>
      </c>
      <c r="C562" s="12" t="s">
        <v>12</v>
      </c>
      <c r="D562" s="21">
        <v>0.0268</v>
      </c>
      <c r="E562" s="13">
        <f>D562*100</f>
        <v>2.68</v>
      </c>
      <c r="F562" s="13">
        <f>G562*100</f>
        <v>11.52</v>
      </c>
      <c r="G562" s="32">
        <v>0.1152</v>
      </c>
      <c r="H562" s="12" t="str">
        <f>_xlfn.IFS(D562&lt;30%,"轻载",80%&lt;D562&lt;100%,"重载",D562&gt;100%,"过载")</f>
        <v>轻载</v>
      </c>
      <c r="I562" s="44">
        <f>(L562-L562*D562)*0.9</f>
        <v>218.97</v>
      </c>
      <c r="J562" s="12" t="str">
        <f>IF(H562="过载","是","否")</f>
        <v>否</v>
      </c>
      <c r="K562" s="45" t="s">
        <v>590</v>
      </c>
      <c r="L562" s="56">
        <v>250</v>
      </c>
    </row>
    <row r="563" s="1" customFormat="1" ht="27" spans="1:12">
      <c r="A563" s="10">
        <v>561</v>
      </c>
      <c r="B563" s="20" t="s">
        <v>605</v>
      </c>
      <c r="C563" s="12" t="s">
        <v>12</v>
      </c>
      <c r="D563" s="21">
        <v>0.0938</v>
      </c>
      <c r="E563" s="13">
        <f>D563*100</f>
        <v>9.38</v>
      </c>
      <c r="F563" s="13">
        <f>G563*100</f>
        <v>30.5</v>
      </c>
      <c r="G563" s="32">
        <v>0.305</v>
      </c>
      <c r="H563" s="12" t="str">
        <f>_xlfn.IFS(D563&lt;30%,"轻载",80%&lt;D563&lt;100%,"重载",D563&gt;100%,"过载")</f>
        <v>轻载</v>
      </c>
      <c r="I563" s="44">
        <f>(L563-L563*D563)*0.9</f>
        <v>256.9077</v>
      </c>
      <c r="J563" s="12" t="str">
        <f>IF(H563="过载","是","否")</f>
        <v>否</v>
      </c>
      <c r="K563" s="45" t="s">
        <v>580</v>
      </c>
      <c r="L563" s="56">
        <v>315</v>
      </c>
    </row>
    <row r="564" s="1" customFormat="1" ht="27" spans="1:12">
      <c r="A564" s="10">
        <v>562</v>
      </c>
      <c r="B564" s="20" t="s">
        <v>606</v>
      </c>
      <c r="C564" s="12" t="s">
        <v>12</v>
      </c>
      <c r="D564" s="21">
        <v>0.0435</v>
      </c>
      <c r="E564" s="13">
        <f>D564*100</f>
        <v>4.35</v>
      </c>
      <c r="F564" s="13">
        <f>G564*100</f>
        <v>26.94</v>
      </c>
      <c r="G564" s="32">
        <v>0.2694</v>
      </c>
      <c r="H564" s="12" t="str">
        <f>_xlfn.IFS(D564&lt;30%,"轻载",80%&lt;D564&lt;100%,"重载",D564&gt;100%,"过载")</f>
        <v>轻载</v>
      </c>
      <c r="I564" s="44">
        <f>(L564-L564*D564)*0.9</f>
        <v>137.736</v>
      </c>
      <c r="J564" s="12" t="str">
        <f>IF(H564="过载","是","否")</f>
        <v>否</v>
      </c>
      <c r="K564" s="45" t="s">
        <v>580</v>
      </c>
      <c r="L564" s="56">
        <v>160</v>
      </c>
    </row>
    <row r="565" s="1" customFormat="1" ht="27" spans="1:12">
      <c r="A565" s="10">
        <v>563</v>
      </c>
      <c r="B565" s="20" t="s">
        <v>607</v>
      </c>
      <c r="C565" s="12" t="s">
        <v>12</v>
      </c>
      <c r="D565" s="21">
        <v>0.1092</v>
      </c>
      <c r="E565" s="13">
        <f>D565*100</f>
        <v>10.92</v>
      </c>
      <c r="F565" s="13">
        <f>G565*100</f>
        <v>44.07</v>
      </c>
      <c r="G565" s="32">
        <v>0.4407</v>
      </c>
      <c r="H565" s="12" t="str">
        <f>_xlfn.IFS(D565&lt;30%,"轻载",80%&lt;D565&lt;100%,"重载",D565&gt;100%,"过载")</f>
        <v>轻载</v>
      </c>
      <c r="I565" s="44">
        <f>(L565-L565*D565)*0.9</f>
        <v>64.1376</v>
      </c>
      <c r="J565" s="12" t="str">
        <f>IF(H565="过载","是","否")</f>
        <v>否</v>
      </c>
      <c r="K565" s="45" t="s">
        <v>590</v>
      </c>
      <c r="L565" s="56">
        <v>80</v>
      </c>
    </row>
    <row r="566" s="1" customFormat="1" ht="27" spans="1:12">
      <c r="A566" s="10">
        <v>564</v>
      </c>
      <c r="B566" s="20" t="s">
        <v>608</v>
      </c>
      <c r="C566" s="12" t="s">
        <v>12</v>
      </c>
      <c r="D566" s="21">
        <v>0.1533</v>
      </c>
      <c r="E566" s="13">
        <f>D566*100</f>
        <v>15.33</v>
      </c>
      <c r="F566" s="13">
        <f>G566*100</f>
        <v>63.69</v>
      </c>
      <c r="G566" s="32">
        <v>0.6369</v>
      </c>
      <c r="H566" s="12" t="str">
        <f>_xlfn.IFS(D566&lt;30%,"轻载",80%&lt;D566&lt;100%,"重载",D566&gt;100%,"过载")</f>
        <v>轻载</v>
      </c>
      <c r="I566" s="44">
        <f>(L566-L566*D566)*0.9</f>
        <v>76.203</v>
      </c>
      <c r="J566" s="12" t="str">
        <f>IF(H566="过载","是","否")</f>
        <v>否</v>
      </c>
      <c r="K566" s="45" t="s">
        <v>590</v>
      </c>
      <c r="L566" s="56">
        <v>100</v>
      </c>
    </row>
    <row r="567" s="1" customFormat="1" ht="27" spans="1:12">
      <c r="A567" s="10">
        <v>565</v>
      </c>
      <c r="B567" s="20" t="s">
        <v>609</v>
      </c>
      <c r="C567" s="12" t="s">
        <v>12</v>
      </c>
      <c r="D567" s="21">
        <v>0.0793</v>
      </c>
      <c r="E567" s="13">
        <f>D567*100</f>
        <v>7.93</v>
      </c>
      <c r="F567" s="13">
        <f>G567*100</f>
        <v>49.8</v>
      </c>
      <c r="G567" s="32">
        <v>0.498</v>
      </c>
      <c r="H567" s="12" t="str">
        <f>_xlfn.IFS(D567&lt;30%,"轻载",80%&lt;D567&lt;100%,"重载",D567&gt;100%,"过载")</f>
        <v>轻载</v>
      </c>
      <c r="I567" s="44">
        <f>(L567-L567*D567)*0.9</f>
        <v>41.4315</v>
      </c>
      <c r="J567" s="12" t="str">
        <f>IF(H567="过载","是","否")</f>
        <v>否</v>
      </c>
      <c r="K567" s="45" t="s">
        <v>590</v>
      </c>
      <c r="L567" s="56">
        <v>50</v>
      </c>
    </row>
    <row r="568" s="1" customFormat="1" ht="27" spans="1:12">
      <c r="A568" s="10">
        <v>566</v>
      </c>
      <c r="B568" s="20" t="s">
        <v>610</v>
      </c>
      <c r="C568" s="12" t="s">
        <v>12</v>
      </c>
      <c r="D568" s="32">
        <v>0.0791</v>
      </c>
      <c r="E568" s="13">
        <f>D568*100</f>
        <v>7.91</v>
      </c>
      <c r="F568" s="13">
        <f>G568*100</f>
        <v>19.48</v>
      </c>
      <c r="G568" s="32">
        <v>0.1948</v>
      </c>
      <c r="H568" s="12" t="str">
        <f>_xlfn.IFS(D568&lt;30%,"轻载",80%&lt;D568&lt;100%,"重载",D568&gt;100%,"过载")</f>
        <v>轻载</v>
      </c>
      <c r="I568" s="44">
        <f>(L568-L568*D568)*0.9</f>
        <v>261.07515</v>
      </c>
      <c r="J568" s="12" t="str">
        <f>IF(H568="过载","是","否")</f>
        <v>否</v>
      </c>
      <c r="K568" s="45" t="s">
        <v>590</v>
      </c>
      <c r="L568" s="56">
        <v>315</v>
      </c>
    </row>
    <row r="569" s="1" customFormat="1" ht="27" spans="1:12">
      <c r="A569" s="10">
        <v>567</v>
      </c>
      <c r="B569" s="20" t="s">
        <v>611</v>
      </c>
      <c r="C569" s="12" t="s">
        <v>12</v>
      </c>
      <c r="D569" s="21">
        <v>0.1675</v>
      </c>
      <c r="E569" s="13">
        <f>D569*100</f>
        <v>16.75</v>
      </c>
      <c r="F569" s="13">
        <f>G569*100</f>
        <v>72.47</v>
      </c>
      <c r="G569" s="32">
        <v>0.7247</v>
      </c>
      <c r="H569" s="12" t="str">
        <f>_xlfn.IFS(D569&lt;30%,"轻载",80%&lt;D569&lt;100%,"重载",D569&gt;100%,"过载")</f>
        <v>轻载</v>
      </c>
      <c r="I569" s="44">
        <f>(L569-L569*D569)*0.9</f>
        <v>59.94</v>
      </c>
      <c r="J569" s="12" t="str">
        <f>IF(H569="过载","是","否")</f>
        <v>否</v>
      </c>
      <c r="K569" s="45" t="s">
        <v>590</v>
      </c>
      <c r="L569" s="56">
        <v>80</v>
      </c>
    </row>
    <row r="570" s="1" customFormat="1" ht="27" spans="1:12">
      <c r="A570" s="10">
        <v>568</v>
      </c>
      <c r="B570" s="20" t="s">
        <v>612</v>
      </c>
      <c r="C570" s="12" t="s">
        <v>12</v>
      </c>
      <c r="D570" s="35">
        <v>0.0274</v>
      </c>
      <c r="E570" s="13">
        <f>D570*100</f>
        <v>2.74</v>
      </c>
      <c r="F570" s="13">
        <f>G570*100</f>
        <v>10.86</v>
      </c>
      <c r="G570" s="32">
        <v>0.1086</v>
      </c>
      <c r="H570" s="12" t="str">
        <f>_xlfn.IFS(D570&lt;30%,"轻载",80%&lt;D570&lt;100%,"重载",D570&gt;100%,"过载")</f>
        <v>轻载</v>
      </c>
      <c r="I570" s="44">
        <f>(L570-L570*D570)*0.9</f>
        <v>109.4175</v>
      </c>
      <c r="J570" s="12" t="str">
        <f>IF(H570="过载","是","否")</f>
        <v>否</v>
      </c>
      <c r="K570" s="45" t="s">
        <v>590</v>
      </c>
      <c r="L570" s="56">
        <v>125</v>
      </c>
    </row>
    <row r="571" s="1" customFormat="1" ht="27" spans="1:12">
      <c r="A571" s="10">
        <v>569</v>
      </c>
      <c r="B571" s="20" t="s">
        <v>613</v>
      </c>
      <c r="C571" s="12" t="s">
        <v>12</v>
      </c>
      <c r="D571" s="21">
        <v>0.0246</v>
      </c>
      <c r="E571" s="13">
        <f>D571*100</f>
        <v>2.46</v>
      </c>
      <c r="F571" s="13">
        <f>G571*100</f>
        <v>16.8</v>
      </c>
      <c r="G571" s="32">
        <v>0.168</v>
      </c>
      <c r="H571" s="12" t="str">
        <f>_xlfn.IFS(D571&lt;30%,"轻载",80%&lt;D571&lt;100%,"重载",D571&gt;100%,"过载")</f>
        <v>轻载</v>
      </c>
      <c r="I571" s="44">
        <f>(L571-L571*D571)*0.9</f>
        <v>140.4576</v>
      </c>
      <c r="J571" s="12" t="str">
        <f>IF(H571="过载","是","否")</f>
        <v>否</v>
      </c>
      <c r="K571" s="45" t="s">
        <v>614</v>
      </c>
      <c r="L571" s="56">
        <v>160</v>
      </c>
    </row>
    <row r="572" s="1" customFormat="1" ht="27" spans="1:12">
      <c r="A572" s="10">
        <v>570</v>
      </c>
      <c r="B572" s="20" t="s">
        <v>615</v>
      </c>
      <c r="C572" s="12" t="s">
        <v>12</v>
      </c>
      <c r="D572" s="21">
        <v>0.2422</v>
      </c>
      <c r="E572" s="13">
        <f>D572*100</f>
        <v>24.22</v>
      </c>
      <c r="F572" s="13">
        <f>G572*100</f>
        <v>71.98</v>
      </c>
      <c r="G572" s="21">
        <v>0.7198</v>
      </c>
      <c r="H572" s="12" t="s">
        <v>26</v>
      </c>
      <c r="I572" s="44">
        <f>(L572-L572*D572)*0.9</f>
        <v>68.202</v>
      </c>
      <c r="J572" s="12" t="str">
        <f>IF(H572="过载","是","否")</f>
        <v>否</v>
      </c>
      <c r="K572" s="45" t="s">
        <v>614</v>
      </c>
      <c r="L572" s="56">
        <v>100</v>
      </c>
    </row>
    <row r="573" s="1" customFormat="1" ht="27" spans="1:12">
      <c r="A573" s="10">
        <v>571</v>
      </c>
      <c r="B573" s="20" t="s">
        <v>616</v>
      </c>
      <c r="C573" s="12" t="s">
        <v>12</v>
      </c>
      <c r="D573" s="21">
        <v>0.0436</v>
      </c>
      <c r="E573" s="13">
        <f>D573*100</f>
        <v>4.36</v>
      </c>
      <c r="F573" s="13">
        <f>G573*100</f>
        <v>33.15</v>
      </c>
      <c r="G573" s="32">
        <v>0.3315</v>
      </c>
      <c r="H573" s="12" t="str">
        <f>_xlfn.IFS(D573&lt;30%,"轻载",80%&lt;D573&lt;100%,"重载",D573&gt;100%,"过载")</f>
        <v>轻载</v>
      </c>
      <c r="I573" s="44">
        <f>(L573-L573*D573)*0.9</f>
        <v>68.8608</v>
      </c>
      <c r="J573" s="12" t="str">
        <f>IF(H573="过载","是","否")</f>
        <v>否</v>
      </c>
      <c r="K573" s="45" t="s">
        <v>617</v>
      </c>
      <c r="L573" s="56">
        <v>80</v>
      </c>
    </row>
    <row r="574" s="1" customFormat="1" ht="27" spans="1:12">
      <c r="A574" s="10">
        <v>572</v>
      </c>
      <c r="B574" s="20" t="s">
        <v>618</v>
      </c>
      <c r="C574" s="12" t="s">
        <v>12</v>
      </c>
      <c r="D574" s="21">
        <v>0.0779</v>
      </c>
      <c r="E574" s="13">
        <f>D574*100</f>
        <v>7.79</v>
      </c>
      <c r="F574" s="13">
        <f>G574*100</f>
        <v>26.67</v>
      </c>
      <c r="G574" s="32">
        <v>0.2667</v>
      </c>
      <c r="H574" s="12" t="str">
        <f>_xlfn.IFS(D574&lt;30%,"轻载",80%&lt;D574&lt;100%,"重载",D574&gt;100%,"过载")</f>
        <v>轻载</v>
      </c>
      <c r="I574" s="44">
        <f>(L574-L574*D574)*0.9</f>
        <v>165.978</v>
      </c>
      <c r="J574" s="12" t="str">
        <f>IF(H574="过载","是","否")</f>
        <v>否</v>
      </c>
      <c r="K574" s="45" t="s">
        <v>614</v>
      </c>
      <c r="L574" s="56">
        <v>200</v>
      </c>
    </row>
    <row r="575" s="1" customFormat="1" ht="27" spans="1:12">
      <c r="A575" s="10">
        <v>573</v>
      </c>
      <c r="B575" s="20" t="s">
        <v>619</v>
      </c>
      <c r="C575" s="12" t="s">
        <v>12</v>
      </c>
      <c r="D575" s="21">
        <v>0.0443</v>
      </c>
      <c r="E575" s="13">
        <f>D575*100</f>
        <v>4.43</v>
      </c>
      <c r="F575" s="13">
        <f>G575*100</f>
        <v>38.47</v>
      </c>
      <c r="G575" s="32">
        <v>0.3847</v>
      </c>
      <c r="H575" s="12" t="str">
        <f>_xlfn.IFS(D575&lt;30%,"轻载",80%&lt;D575&lt;100%,"重载",D575&gt;100%,"过载")</f>
        <v>轻载</v>
      </c>
      <c r="I575" s="44">
        <f>(L575-L575*D575)*0.9</f>
        <v>172.026</v>
      </c>
      <c r="J575" s="12" t="str">
        <f>IF(H575="过载","是","否")</f>
        <v>否</v>
      </c>
      <c r="K575" s="45" t="s">
        <v>614</v>
      </c>
      <c r="L575" s="56">
        <v>200</v>
      </c>
    </row>
    <row r="576" s="1" customFormat="1" ht="40.5" spans="1:12">
      <c r="A576" s="10">
        <v>574</v>
      </c>
      <c r="B576" s="20" t="s">
        <v>620</v>
      </c>
      <c r="C576" s="12" t="s">
        <v>12</v>
      </c>
      <c r="D576" s="21">
        <v>0.0696</v>
      </c>
      <c r="E576" s="13">
        <f>D576*100</f>
        <v>6.96</v>
      </c>
      <c r="F576" s="13">
        <f>G576*100</f>
        <v>22.69</v>
      </c>
      <c r="G576" s="32">
        <v>0.2269</v>
      </c>
      <c r="H576" s="12" t="str">
        <f>_xlfn.IFS(D576&lt;30%,"轻载",80%&lt;D576&lt;100%,"重载",D576&gt;100%,"过载")</f>
        <v>轻载</v>
      </c>
      <c r="I576" s="44">
        <f>(L576-L576*D576)*0.9</f>
        <v>167.472</v>
      </c>
      <c r="J576" s="12" t="str">
        <f>IF(H576="过载","是","否")</f>
        <v>否</v>
      </c>
      <c r="K576" s="45" t="s">
        <v>614</v>
      </c>
      <c r="L576" s="56">
        <v>200</v>
      </c>
    </row>
    <row r="577" s="1" customFormat="1" ht="27" spans="1:12">
      <c r="A577" s="10">
        <v>575</v>
      </c>
      <c r="B577" s="20" t="s">
        <v>621</v>
      </c>
      <c r="C577" s="12" t="s">
        <v>12</v>
      </c>
      <c r="D577" s="21">
        <v>0.1528</v>
      </c>
      <c r="E577" s="13">
        <f>D577*100</f>
        <v>15.28</v>
      </c>
      <c r="F577" s="13">
        <f>G577*100</f>
        <v>53.82</v>
      </c>
      <c r="G577" s="21">
        <v>0.5382</v>
      </c>
      <c r="H577" s="12" t="str">
        <f>_xlfn.IFS(D577&lt;30%,"轻载",80%&lt;D577&lt;100%,"重载",D577&gt;100%,"过载")</f>
        <v>轻载</v>
      </c>
      <c r="I577" s="44">
        <f>(L577-L577*D577)*0.9</f>
        <v>60.9984</v>
      </c>
      <c r="J577" s="12" t="str">
        <f>IF(H577="过载","是","否")</f>
        <v>否</v>
      </c>
      <c r="K577" s="45" t="s">
        <v>614</v>
      </c>
      <c r="L577" s="56">
        <v>80</v>
      </c>
    </row>
    <row r="578" s="1" customFormat="1" ht="27" spans="1:12">
      <c r="A578" s="10">
        <v>576</v>
      </c>
      <c r="B578" s="20" t="s">
        <v>622</v>
      </c>
      <c r="C578" s="12" t="s">
        <v>12</v>
      </c>
      <c r="D578" s="21">
        <v>0.1612</v>
      </c>
      <c r="E578" s="13">
        <f>D578*100</f>
        <v>16.12</v>
      </c>
      <c r="F578" s="13">
        <f>G578*100</f>
        <v>66.41</v>
      </c>
      <c r="G578" s="32">
        <v>0.6641</v>
      </c>
      <c r="H578" s="12" t="str">
        <f>_xlfn.IFS(D578&lt;30%,"轻载",80%&lt;D578&lt;100%,"重载",D578&gt;100%,"过载")</f>
        <v>轻载</v>
      </c>
      <c r="I578" s="44">
        <f>(L578-L578*D578)*0.9</f>
        <v>75.492</v>
      </c>
      <c r="J578" s="12" t="str">
        <f>IF(H578="过载","是","否")</f>
        <v>否</v>
      </c>
      <c r="K578" s="45" t="s">
        <v>617</v>
      </c>
      <c r="L578" s="56">
        <v>100</v>
      </c>
    </row>
    <row r="579" s="1" customFormat="1" ht="27" spans="1:12">
      <c r="A579" s="10">
        <v>577</v>
      </c>
      <c r="B579" s="20" t="s">
        <v>623</v>
      </c>
      <c r="C579" s="12" t="s">
        <v>12</v>
      </c>
      <c r="D579" s="21">
        <v>0.0469</v>
      </c>
      <c r="E579" s="13">
        <f>D579*100</f>
        <v>4.69</v>
      </c>
      <c r="F579" s="13">
        <f>G579*100</f>
        <v>19.68</v>
      </c>
      <c r="G579" s="32">
        <v>0.1968</v>
      </c>
      <c r="H579" s="12" t="str">
        <f>_xlfn.IFS(D579&lt;30%,"轻载",80%&lt;D579&lt;100%,"重载",D579&gt;100%,"过载")</f>
        <v>轻载</v>
      </c>
      <c r="I579" s="44">
        <f>(L579-L579*D579)*0.9</f>
        <v>171.558</v>
      </c>
      <c r="J579" s="12" t="str">
        <f>IF(H579="过载","是","否")</f>
        <v>否</v>
      </c>
      <c r="K579" s="45" t="s">
        <v>580</v>
      </c>
      <c r="L579" s="56">
        <v>200</v>
      </c>
    </row>
    <row r="580" s="1" customFormat="1" ht="27" spans="1:12">
      <c r="A580" s="10">
        <v>578</v>
      </c>
      <c r="B580" s="20" t="s">
        <v>624</v>
      </c>
      <c r="C580" s="12" t="s">
        <v>12</v>
      </c>
      <c r="D580" s="35">
        <v>0.0653</v>
      </c>
      <c r="E580" s="13">
        <f>D580*100</f>
        <v>6.53</v>
      </c>
      <c r="F580" s="13">
        <f>G580*100</f>
        <v>33.09</v>
      </c>
      <c r="G580" s="32">
        <v>0.3309</v>
      </c>
      <c r="H580" s="12" t="str">
        <f>_xlfn.IFS(D580&lt;30%,"轻载",80%&lt;D580&lt;100%,"重载",D580&gt;100%,"过载")</f>
        <v>轻载</v>
      </c>
      <c r="I580" s="44">
        <f>(L580-L580*D580)*0.9</f>
        <v>168.246</v>
      </c>
      <c r="J580" s="12" t="str">
        <f>IF(H580="过载","是","否")</f>
        <v>否</v>
      </c>
      <c r="K580" s="45" t="s">
        <v>580</v>
      </c>
      <c r="L580" s="56">
        <v>200</v>
      </c>
    </row>
    <row r="581" s="1" customFormat="1" ht="27" spans="1:12">
      <c r="A581" s="10">
        <v>579</v>
      </c>
      <c r="B581" s="20" t="s">
        <v>625</v>
      </c>
      <c r="C581" s="12" t="s">
        <v>12</v>
      </c>
      <c r="D581" s="21">
        <v>0.0675</v>
      </c>
      <c r="E581" s="13">
        <f>D581*100</f>
        <v>6.75</v>
      </c>
      <c r="F581" s="13">
        <f>G581*100</f>
        <v>35.46</v>
      </c>
      <c r="G581" s="32">
        <v>0.3546</v>
      </c>
      <c r="H581" s="12" t="str">
        <f>_xlfn.IFS(D581&lt;30%,"轻载",80%&lt;D581&lt;100%,"重载",D581&gt;100%,"过载")</f>
        <v>轻载</v>
      </c>
      <c r="I581" s="44">
        <f>(L581-L581*D581)*0.9</f>
        <v>83.925</v>
      </c>
      <c r="J581" s="12" t="str">
        <f>IF(H581="过载","是","否")</f>
        <v>否</v>
      </c>
      <c r="K581" s="45" t="s">
        <v>617</v>
      </c>
      <c r="L581" s="56">
        <v>100</v>
      </c>
    </row>
    <row r="582" s="1" customFormat="1" ht="27" spans="1:12">
      <c r="A582" s="10">
        <v>580</v>
      </c>
      <c r="B582" s="20" t="s">
        <v>626</v>
      </c>
      <c r="C582" s="12" t="s">
        <v>12</v>
      </c>
      <c r="D582" s="21">
        <v>0.1437</v>
      </c>
      <c r="E582" s="13">
        <f>D582*100</f>
        <v>14.37</v>
      </c>
      <c r="F582" s="13">
        <f>G582*100</f>
        <v>52.5</v>
      </c>
      <c r="G582" s="32">
        <v>0.525</v>
      </c>
      <c r="H582" s="12" t="str">
        <f>_xlfn.IFS(D582&lt;30%,"轻载",80%&lt;D582&lt;100%,"重载",D582&gt;100%,"过载")</f>
        <v>轻载</v>
      </c>
      <c r="I582" s="44">
        <f>(L582-L582*D582)*0.9</f>
        <v>77.067</v>
      </c>
      <c r="J582" s="12" t="str">
        <f>IF(H582="过载","是","否")</f>
        <v>否</v>
      </c>
      <c r="K582" s="45" t="s">
        <v>617</v>
      </c>
      <c r="L582" s="56">
        <v>100</v>
      </c>
    </row>
    <row r="583" s="1" customFormat="1" ht="27" spans="1:12">
      <c r="A583" s="10">
        <v>581</v>
      </c>
      <c r="B583" s="20" t="s">
        <v>627</v>
      </c>
      <c r="C583" s="12" t="s">
        <v>12</v>
      </c>
      <c r="D583" s="21">
        <v>0.217</v>
      </c>
      <c r="E583" s="13">
        <f>D583*100</f>
        <v>21.7</v>
      </c>
      <c r="F583" s="13">
        <f>G583*100</f>
        <v>59.95</v>
      </c>
      <c r="G583" s="32">
        <v>0.5995</v>
      </c>
      <c r="H583" s="12" t="s">
        <v>26</v>
      </c>
      <c r="I583" s="44">
        <f>(L583-L583*D583)*0.9</f>
        <v>35.235</v>
      </c>
      <c r="J583" s="12" t="str">
        <f>IF(H583="过载","是","否")</f>
        <v>否</v>
      </c>
      <c r="K583" s="45" t="s">
        <v>614</v>
      </c>
      <c r="L583" s="56">
        <v>50</v>
      </c>
    </row>
    <row r="584" s="1" customFormat="1" ht="27" spans="1:12">
      <c r="A584" s="10">
        <v>582</v>
      </c>
      <c r="B584" s="20" t="s">
        <v>628</v>
      </c>
      <c r="C584" s="12" t="s">
        <v>12</v>
      </c>
      <c r="D584" s="21">
        <v>0.1978</v>
      </c>
      <c r="E584" s="13">
        <f>D584*100</f>
        <v>19.78</v>
      </c>
      <c r="F584" s="13">
        <f>G584*100</f>
        <v>57.82</v>
      </c>
      <c r="G584" s="21">
        <v>0.5782</v>
      </c>
      <c r="H584" s="12" t="str">
        <f>_xlfn.IFS(D584&lt;30%,"轻载",80%&lt;D584&lt;100%,"重载",D584&gt;100%,"过载")</f>
        <v>轻载</v>
      </c>
      <c r="I584" s="44">
        <f>(L584-L584*D584)*0.9</f>
        <v>72.198</v>
      </c>
      <c r="J584" s="12" t="str">
        <f>IF(H584="过载","是","否")</f>
        <v>否</v>
      </c>
      <c r="K584" s="45" t="s">
        <v>617</v>
      </c>
      <c r="L584" s="56">
        <v>100</v>
      </c>
    </row>
    <row r="585" s="1" customFormat="1" ht="27" spans="1:12">
      <c r="A585" s="10">
        <v>583</v>
      </c>
      <c r="B585" s="20" t="s">
        <v>629</v>
      </c>
      <c r="C585" s="12" t="s">
        <v>12</v>
      </c>
      <c r="D585" s="21">
        <v>0.0553</v>
      </c>
      <c r="E585" s="13">
        <f>D585*100</f>
        <v>5.53</v>
      </c>
      <c r="F585" s="13">
        <f>G585*100</f>
        <v>36.52</v>
      </c>
      <c r="G585" s="32">
        <v>0.3652</v>
      </c>
      <c r="H585" s="12" t="str">
        <f>_xlfn.IFS(D585&lt;30%,"轻载",80%&lt;D585&lt;100%,"重载",D585&gt;100%,"过载")</f>
        <v>轻载</v>
      </c>
      <c r="I585" s="44">
        <f>(L585-L585*D585)*0.9</f>
        <v>106.27875</v>
      </c>
      <c r="J585" s="12" t="str">
        <f>IF(H585="过载","是","否")</f>
        <v>否</v>
      </c>
      <c r="K585" s="45" t="s">
        <v>614</v>
      </c>
      <c r="L585" s="56">
        <v>125</v>
      </c>
    </row>
    <row r="586" s="1" customFormat="1" ht="27" spans="1:12">
      <c r="A586" s="10">
        <v>584</v>
      </c>
      <c r="B586" s="20" t="s">
        <v>630</v>
      </c>
      <c r="C586" s="12" t="s">
        <v>12</v>
      </c>
      <c r="D586" s="21">
        <v>0.2856</v>
      </c>
      <c r="E586" s="13">
        <f>D586*100</f>
        <v>28.56</v>
      </c>
      <c r="F586" s="13">
        <f>G586*100</f>
        <v>76.72</v>
      </c>
      <c r="G586" s="32">
        <v>0.7672</v>
      </c>
      <c r="H586" s="12" t="s">
        <v>26</v>
      </c>
      <c r="I586" s="44">
        <f>(L586-L586*D586)*0.9</f>
        <v>19.2888</v>
      </c>
      <c r="J586" s="12" t="str">
        <f>IF(H586="过载","是","否")</f>
        <v>否</v>
      </c>
      <c r="K586" s="45" t="s">
        <v>614</v>
      </c>
      <c r="L586" s="56">
        <v>30</v>
      </c>
    </row>
    <row r="587" s="1" customFormat="1" ht="27" spans="1:12">
      <c r="A587" s="10">
        <v>585</v>
      </c>
      <c r="B587" s="20" t="s">
        <v>631</v>
      </c>
      <c r="C587" s="12" t="s">
        <v>12</v>
      </c>
      <c r="D587" s="21">
        <v>0.1449</v>
      </c>
      <c r="E587" s="13">
        <f>D587*100</f>
        <v>14.49</v>
      </c>
      <c r="F587" s="13">
        <f>G587*100</f>
        <v>56.18</v>
      </c>
      <c r="G587" s="32">
        <v>0.5618</v>
      </c>
      <c r="H587" s="12" t="str">
        <f>_xlfn.IFS(D587&lt;30%,"轻载",80%&lt;D587&lt;100%,"重载",D587&gt;100%,"过载")</f>
        <v>轻载</v>
      </c>
      <c r="I587" s="44">
        <f>(L587-L587*D587)*0.9</f>
        <v>153.918</v>
      </c>
      <c r="J587" s="12" t="str">
        <f>IF(H587="过载","是","否")</f>
        <v>否</v>
      </c>
      <c r="K587" s="45" t="s">
        <v>617</v>
      </c>
      <c r="L587" s="56">
        <v>200</v>
      </c>
    </row>
    <row r="588" s="1" customFormat="1" ht="27" spans="1:12">
      <c r="A588" s="10">
        <v>586</v>
      </c>
      <c r="B588" s="20" t="s">
        <v>632</v>
      </c>
      <c r="C588" s="12" t="s">
        <v>12</v>
      </c>
      <c r="D588" s="21">
        <v>0.1538</v>
      </c>
      <c r="E588" s="13">
        <f>D588*100</f>
        <v>15.38</v>
      </c>
      <c r="F588" s="13">
        <f>G588*100</f>
        <v>91.8</v>
      </c>
      <c r="G588" s="32">
        <v>0.918</v>
      </c>
      <c r="H588" s="12" t="s">
        <v>26</v>
      </c>
      <c r="I588" s="44">
        <f>(L588-L588*D588)*0.9</f>
        <v>38.079</v>
      </c>
      <c r="J588" s="12" t="str">
        <f>IF(H588="过载","是","否")</f>
        <v>否</v>
      </c>
      <c r="K588" s="45" t="s">
        <v>617</v>
      </c>
      <c r="L588" s="56">
        <v>50</v>
      </c>
    </row>
    <row r="589" s="1" customFormat="1" ht="27" spans="1:12">
      <c r="A589" s="10">
        <v>587</v>
      </c>
      <c r="B589" s="20" t="s">
        <v>633</v>
      </c>
      <c r="C589" s="12" t="s">
        <v>12</v>
      </c>
      <c r="D589" s="21">
        <v>0.0806</v>
      </c>
      <c r="E589" s="13">
        <f>D589*100</f>
        <v>8.06</v>
      </c>
      <c r="F589" s="13">
        <f>G589*100</f>
        <v>34.42</v>
      </c>
      <c r="G589" s="32">
        <v>0.3442</v>
      </c>
      <c r="H589" s="12" t="str">
        <f>_xlfn.IFS(D589&lt;30%,"轻载",80%&lt;D589&lt;100%,"重载",D589&gt;100%,"过载")</f>
        <v>轻载</v>
      </c>
      <c r="I589" s="44">
        <f>(L589-L589*D589)*0.9</f>
        <v>132.3936</v>
      </c>
      <c r="J589" s="12" t="str">
        <f>IF(H589="过载","是","否")</f>
        <v>否</v>
      </c>
      <c r="K589" s="45" t="s">
        <v>614</v>
      </c>
      <c r="L589" s="56">
        <v>160</v>
      </c>
    </row>
    <row r="590" s="1" customFormat="1" ht="27" spans="1:12">
      <c r="A590" s="10">
        <v>588</v>
      </c>
      <c r="B590" s="20" t="s">
        <v>634</v>
      </c>
      <c r="C590" s="12" t="s">
        <v>12</v>
      </c>
      <c r="D590" s="21">
        <v>0.069</v>
      </c>
      <c r="E590" s="13">
        <f>D590*100</f>
        <v>6.9</v>
      </c>
      <c r="F590" s="13">
        <f>G590*100</f>
        <v>33.02</v>
      </c>
      <c r="G590" s="32">
        <v>0.3302</v>
      </c>
      <c r="H590" s="12" t="str">
        <f>_xlfn.IFS(D590&lt;30%,"轻载",80%&lt;D590&lt;100%,"重载",D590&gt;100%,"过载")</f>
        <v>轻载</v>
      </c>
      <c r="I590" s="44">
        <f>(L590-L590*D590)*0.9</f>
        <v>167.58</v>
      </c>
      <c r="J590" s="12" t="str">
        <f>IF(H590="过载","是","否")</f>
        <v>否</v>
      </c>
      <c r="K590" s="45" t="s">
        <v>617</v>
      </c>
      <c r="L590" s="56">
        <v>200</v>
      </c>
    </row>
    <row r="591" s="1" customFormat="1" ht="27" spans="1:12">
      <c r="A591" s="10">
        <v>589</v>
      </c>
      <c r="B591" s="20" t="s">
        <v>635</v>
      </c>
      <c r="C591" s="12" t="s">
        <v>12</v>
      </c>
      <c r="D591" s="21">
        <v>0.0951</v>
      </c>
      <c r="E591" s="13">
        <f>D591*100</f>
        <v>9.51</v>
      </c>
      <c r="F591" s="13">
        <f>G591*100</f>
        <v>25</v>
      </c>
      <c r="G591" s="32">
        <v>0.25</v>
      </c>
      <c r="H591" s="12" t="str">
        <f>_xlfn.IFS(D591&lt;30%,"轻载",80%&lt;D591&lt;100%,"重载",D591&gt;100%,"过载")</f>
        <v>轻载</v>
      </c>
      <c r="I591" s="44">
        <f>(L591-L591*D591)*0.9</f>
        <v>81.441</v>
      </c>
      <c r="J591" s="12" t="str">
        <f>IF(H591="过载","是","否")</f>
        <v>否</v>
      </c>
      <c r="K591" s="45" t="s">
        <v>617</v>
      </c>
      <c r="L591" s="56">
        <v>100</v>
      </c>
    </row>
    <row r="592" s="1" customFormat="1" ht="27" spans="1:12">
      <c r="A592" s="10">
        <v>590</v>
      </c>
      <c r="B592" s="20" t="s">
        <v>636</v>
      </c>
      <c r="C592" s="12" t="s">
        <v>12</v>
      </c>
      <c r="D592" s="21">
        <v>0.0611</v>
      </c>
      <c r="E592" s="13">
        <f>D592*100</f>
        <v>6.11</v>
      </c>
      <c r="F592" s="13">
        <f>G592*100</f>
        <v>29.35</v>
      </c>
      <c r="G592" s="32">
        <v>0.2935</v>
      </c>
      <c r="H592" s="12" t="str">
        <f>_xlfn.IFS(D592&lt;30%,"轻载",80%&lt;D592&lt;100%,"重载",D592&gt;100%,"过载")</f>
        <v>轻载</v>
      </c>
      <c r="I592" s="44">
        <f>(L592-L592*D592)*0.9</f>
        <v>135.2016</v>
      </c>
      <c r="J592" s="12" t="str">
        <f>IF(H592="过载","是","否")</f>
        <v>否</v>
      </c>
      <c r="K592" s="45" t="s">
        <v>614</v>
      </c>
      <c r="L592" s="56">
        <v>160</v>
      </c>
    </row>
    <row r="593" s="1" customFormat="1" ht="27" spans="1:12">
      <c r="A593" s="10">
        <v>591</v>
      </c>
      <c r="B593" s="20" t="s">
        <v>637</v>
      </c>
      <c r="C593" s="12" t="s">
        <v>12</v>
      </c>
      <c r="D593" s="21">
        <v>0.0972</v>
      </c>
      <c r="E593" s="13">
        <f>D593*100</f>
        <v>9.72</v>
      </c>
      <c r="F593" s="13">
        <f>G593*100</f>
        <v>45</v>
      </c>
      <c r="G593" s="32">
        <v>0.45</v>
      </c>
      <c r="H593" s="12" t="str">
        <f>_xlfn.IFS(D593&lt;30%,"轻载",80%&lt;D593&lt;100%,"重载",D593&gt;100%,"过载")</f>
        <v>轻载</v>
      </c>
      <c r="I593" s="44">
        <f>(L593-L593*D593)*0.9</f>
        <v>24.3756</v>
      </c>
      <c r="J593" s="12" t="str">
        <f>IF(H593="过载","是","否")</f>
        <v>否</v>
      </c>
      <c r="K593" s="45" t="s">
        <v>614</v>
      </c>
      <c r="L593" s="56">
        <v>30</v>
      </c>
    </row>
    <row r="594" s="1" customFormat="1" ht="27" spans="1:12">
      <c r="A594" s="10">
        <v>592</v>
      </c>
      <c r="B594" s="20" t="s">
        <v>638</v>
      </c>
      <c r="C594" s="12" t="s">
        <v>12</v>
      </c>
      <c r="D594" s="21">
        <v>0.0727</v>
      </c>
      <c r="E594" s="13">
        <f>D594*100</f>
        <v>7.27</v>
      </c>
      <c r="F594" s="13">
        <f>G594*100</f>
        <v>41.03</v>
      </c>
      <c r="G594" s="32">
        <v>0.4103</v>
      </c>
      <c r="H594" s="12" t="str">
        <f>_xlfn.IFS(D594&lt;30%,"轻载",80%&lt;D594&lt;100%,"重载",D594&gt;100%,"过载")</f>
        <v>轻载</v>
      </c>
      <c r="I594" s="44">
        <f>(L594-L594*D594)*0.9</f>
        <v>133.5312</v>
      </c>
      <c r="J594" s="12" t="str">
        <f>IF(H594="过载","是","否")</f>
        <v>否</v>
      </c>
      <c r="K594" s="45" t="s">
        <v>617</v>
      </c>
      <c r="L594" s="56">
        <v>160</v>
      </c>
    </row>
    <row r="595" s="1" customFormat="1" ht="27" spans="1:13">
      <c r="A595" s="10">
        <v>593</v>
      </c>
      <c r="B595" s="20" t="s">
        <v>639</v>
      </c>
      <c r="C595" s="12" t="s">
        <v>12</v>
      </c>
      <c r="D595" s="32">
        <v>0.0782</v>
      </c>
      <c r="E595" s="31">
        <v>7.82</v>
      </c>
      <c r="F595" s="31">
        <v>25.43</v>
      </c>
      <c r="G595" s="32">
        <v>0.2543</v>
      </c>
      <c r="H595" s="12" t="s">
        <v>26</v>
      </c>
      <c r="I595" s="44">
        <f>(L595-L595*M595)*0.9</f>
        <v>207.405</v>
      </c>
      <c r="J595" s="12" t="str">
        <f>IF(H595="过载","是","否")</f>
        <v>否</v>
      </c>
      <c r="K595" s="45" t="s">
        <v>580</v>
      </c>
      <c r="L595" s="56">
        <v>250</v>
      </c>
      <c r="M595" s="1">
        <f>E595/100</f>
        <v>0.0782</v>
      </c>
    </row>
    <row r="596" s="1" customFormat="1" ht="27" spans="1:12">
      <c r="A596" s="10">
        <v>594</v>
      </c>
      <c r="B596" s="20" t="s">
        <v>640</v>
      </c>
      <c r="C596" s="12" t="s">
        <v>12</v>
      </c>
      <c r="D596" s="32">
        <v>0.0784</v>
      </c>
      <c r="E596" s="13">
        <f>D596*100</f>
        <v>7.84</v>
      </c>
      <c r="F596" s="13">
        <f>G596*100</f>
        <v>43.29</v>
      </c>
      <c r="G596" s="32">
        <v>0.4329</v>
      </c>
      <c r="H596" s="12" t="str">
        <f>_xlfn.IFS(D596&lt;30%,"轻载",80%&lt;D596&lt;100%,"重载",D596&gt;100%,"过载")</f>
        <v>轻载</v>
      </c>
      <c r="I596" s="44">
        <f>(L596-L596*D596)*0.9</f>
        <v>41.472</v>
      </c>
      <c r="J596" s="12" t="str">
        <f>IF(H596="过载","是","否")</f>
        <v>否</v>
      </c>
      <c r="K596" s="45" t="s">
        <v>641</v>
      </c>
      <c r="L596" s="56">
        <v>50</v>
      </c>
    </row>
    <row r="597" s="1" customFormat="1" ht="27" spans="1:12">
      <c r="A597" s="10">
        <v>595</v>
      </c>
      <c r="B597" s="20" t="s">
        <v>642</v>
      </c>
      <c r="C597" s="12" t="s">
        <v>12</v>
      </c>
      <c r="D597" s="32">
        <v>0.0644</v>
      </c>
      <c r="E597" s="13">
        <f>D597*100</f>
        <v>6.44</v>
      </c>
      <c r="F597" s="13">
        <f>G597*100</f>
        <v>17.06</v>
      </c>
      <c r="G597" s="32">
        <v>0.1706</v>
      </c>
      <c r="H597" s="12" t="str">
        <f>_xlfn.IFS(D597&lt;30%,"轻载",80%&lt;D597&lt;100%,"重载",D597&gt;100%,"过载")</f>
        <v>轻载</v>
      </c>
      <c r="I597" s="44">
        <f>(L597-L597*D597)*0.9</f>
        <v>168.408</v>
      </c>
      <c r="J597" s="12" t="str">
        <f>IF(H597="过载","是","否")</f>
        <v>否</v>
      </c>
      <c r="K597" s="45" t="s">
        <v>580</v>
      </c>
      <c r="L597" s="56">
        <v>200</v>
      </c>
    </row>
    <row r="598" s="1" customFormat="1" ht="27" spans="1:12">
      <c r="A598" s="10">
        <v>596</v>
      </c>
      <c r="B598" s="20" t="s">
        <v>643</v>
      </c>
      <c r="C598" s="12" t="s">
        <v>12</v>
      </c>
      <c r="D598" s="32">
        <v>0.0918</v>
      </c>
      <c r="E598" s="13">
        <f>D598*100</f>
        <v>9.18</v>
      </c>
      <c r="F598" s="13">
        <f>G598*100</f>
        <v>41.02</v>
      </c>
      <c r="G598" s="32">
        <v>0.4102</v>
      </c>
      <c r="H598" s="12" t="str">
        <f>_xlfn.IFS(D598&lt;30%,"轻载",80%&lt;D598&lt;100%,"重载",D598&gt;100%,"过载")</f>
        <v>轻载</v>
      </c>
      <c r="I598" s="44">
        <f>(L598-L598*D598)*0.9</f>
        <v>130.7808</v>
      </c>
      <c r="J598" s="12" t="str">
        <f>IF(H598="过载","是","否")</f>
        <v>否</v>
      </c>
      <c r="K598" s="45" t="s">
        <v>641</v>
      </c>
      <c r="L598" s="56">
        <v>160</v>
      </c>
    </row>
    <row r="599" s="1" customFormat="1" ht="27" spans="1:12">
      <c r="A599" s="10">
        <v>597</v>
      </c>
      <c r="B599" s="20" t="s">
        <v>644</v>
      </c>
      <c r="C599" s="12" t="s">
        <v>12</v>
      </c>
      <c r="D599" s="32">
        <v>0.1556</v>
      </c>
      <c r="E599" s="13">
        <f>D599*100</f>
        <v>15.56</v>
      </c>
      <c r="F599" s="13">
        <f>G599*100</f>
        <v>56.39</v>
      </c>
      <c r="G599" s="32">
        <v>0.5639</v>
      </c>
      <c r="H599" s="12" t="str">
        <f>_xlfn.IFS(D599&lt;30%,"轻载",80%&lt;D599&lt;100%,"重载",D599&gt;100%,"过载")</f>
        <v>轻载</v>
      </c>
      <c r="I599" s="44">
        <f>(L599-L599*D599)*0.9</f>
        <v>75.996</v>
      </c>
      <c r="J599" s="12" t="str">
        <f>IF(H599="过载","是","否")</f>
        <v>否</v>
      </c>
      <c r="K599" s="45" t="s">
        <v>641</v>
      </c>
      <c r="L599" s="56">
        <v>100</v>
      </c>
    </row>
    <row r="600" s="1" customFormat="1" ht="27" spans="1:12">
      <c r="A600" s="10">
        <v>598</v>
      </c>
      <c r="B600" s="20" t="s">
        <v>645</v>
      </c>
      <c r="C600" s="12" t="s">
        <v>12</v>
      </c>
      <c r="D600" s="32">
        <v>0.067</v>
      </c>
      <c r="E600" s="13">
        <f>D600*100</f>
        <v>6.7</v>
      </c>
      <c r="F600" s="13">
        <f>G600*100</f>
        <v>62.36</v>
      </c>
      <c r="G600" s="32">
        <v>0.6236</v>
      </c>
      <c r="H600" s="12" t="str">
        <f>_xlfn.IFS(D600&lt;30%,"轻载",80%&lt;D600&lt;100%,"重载",D600&gt;100%,"过载")</f>
        <v>轻载</v>
      </c>
      <c r="I600" s="44">
        <f>(L600-L600*D600)*0.9</f>
        <v>41.985</v>
      </c>
      <c r="J600" s="12" t="str">
        <f>IF(H600="过载","是","否")</f>
        <v>否</v>
      </c>
      <c r="K600" s="45" t="s">
        <v>641</v>
      </c>
      <c r="L600" s="56">
        <v>50</v>
      </c>
    </row>
    <row r="601" s="1" customFormat="1" ht="27" spans="1:12">
      <c r="A601" s="10">
        <v>599</v>
      </c>
      <c r="B601" s="20" t="s">
        <v>646</v>
      </c>
      <c r="C601" s="12" t="s">
        <v>12</v>
      </c>
      <c r="D601" s="32">
        <v>0.0503</v>
      </c>
      <c r="E601" s="13">
        <f>D601*100</f>
        <v>5.03</v>
      </c>
      <c r="F601" s="13">
        <f>G601*100</f>
        <v>28.96</v>
      </c>
      <c r="G601" s="32">
        <v>0.2896</v>
      </c>
      <c r="H601" s="12" t="str">
        <f>_xlfn.IFS(D601&lt;30%,"轻载",80%&lt;D601&lt;100%,"重载",D601&gt;100%,"过载")</f>
        <v>轻载</v>
      </c>
      <c r="I601" s="44">
        <f>(L601-L601*D601)*0.9</f>
        <v>42.7365</v>
      </c>
      <c r="J601" s="12" t="str">
        <f>IF(H601="过载","是","否")</f>
        <v>否</v>
      </c>
      <c r="K601" s="45" t="s">
        <v>641</v>
      </c>
      <c r="L601" s="56">
        <v>50</v>
      </c>
    </row>
    <row r="602" s="1" customFormat="1" ht="27" spans="1:12">
      <c r="A602" s="10">
        <v>600</v>
      </c>
      <c r="B602" s="20" t="s">
        <v>647</v>
      </c>
      <c r="C602" s="12" t="s">
        <v>12</v>
      </c>
      <c r="D602" s="32">
        <v>0.0934</v>
      </c>
      <c r="E602" s="13">
        <f>D602*100</f>
        <v>9.34</v>
      </c>
      <c r="F602" s="13">
        <f>G602*100</f>
        <v>40.08</v>
      </c>
      <c r="G602" s="32">
        <v>0.4008</v>
      </c>
      <c r="H602" s="12" t="str">
        <f>_xlfn.IFS(D602&lt;30%,"轻载",80%&lt;D602&lt;100%,"重载",D602&gt;100%,"过载")</f>
        <v>轻载</v>
      </c>
      <c r="I602" s="44">
        <f>(L602-L602*D602)*0.9</f>
        <v>81.594</v>
      </c>
      <c r="J602" s="12" t="str">
        <f>IF(H602="过载","是","否")</f>
        <v>否</v>
      </c>
      <c r="K602" s="45" t="s">
        <v>641</v>
      </c>
      <c r="L602" s="56">
        <v>100</v>
      </c>
    </row>
    <row r="603" s="1" customFormat="1" ht="27" spans="1:12">
      <c r="A603" s="10">
        <v>601</v>
      </c>
      <c r="B603" s="20" t="s">
        <v>648</v>
      </c>
      <c r="C603" s="12" t="s">
        <v>12</v>
      </c>
      <c r="D603" s="32">
        <v>0.0135</v>
      </c>
      <c r="E603" s="13">
        <f>D603*100</f>
        <v>1.35</v>
      </c>
      <c r="F603" s="13">
        <f>G603*100</f>
        <v>30.4</v>
      </c>
      <c r="G603" s="32">
        <v>0.304</v>
      </c>
      <c r="H603" s="12" t="str">
        <f>_xlfn.IFS(D603&lt;30%,"轻载",80%&lt;D603&lt;100%,"重载",D603&gt;100%,"过载")</f>
        <v>轻载</v>
      </c>
      <c r="I603" s="44">
        <f>(L603-L603*D603)*0.9</f>
        <v>71.028</v>
      </c>
      <c r="J603" s="12" t="str">
        <f>IF(H603="过载","是","否")</f>
        <v>否</v>
      </c>
      <c r="K603" s="45" t="s">
        <v>641</v>
      </c>
      <c r="L603" s="56">
        <v>80</v>
      </c>
    </row>
    <row r="604" s="1" customFormat="1" ht="27" spans="1:12">
      <c r="A604" s="10">
        <v>602</v>
      </c>
      <c r="B604" s="20" t="s">
        <v>649</v>
      </c>
      <c r="C604" s="12" t="s">
        <v>12</v>
      </c>
      <c r="D604" s="32">
        <v>0.0705</v>
      </c>
      <c r="E604" s="13">
        <f>D604*100</f>
        <v>7.05</v>
      </c>
      <c r="F604" s="13">
        <f>G604*100</f>
        <v>16.24</v>
      </c>
      <c r="G604" s="32">
        <v>0.1624</v>
      </c>
      <c r="H604" s="12" t="str">
        <f>_xlfn.IFS(D604&lt;30%,"轻载",80%&lt;D604&lt;100%,"重载",D604&gt;100%,"过载")</f>
        <v>轻载</v>
      </c>
      <c r="I604" s="44">
        <f>(L604-L604*D604)*0.9</f>
        <v>167.31</v>
      </c>
      <c r="J604" s="12" t="str">
        <f>IF(H604="过载","是","否")</f>
        <v>否</v>
      </c>
      <c r="K604" s="45" t="s">
        <v>580</v>
      </c>
      <c r="L604" s="56">
        <v>200</v>
      </c>
    </row>
    <row r="605" s="1" customFormat="1" ht="27" spans="1:12">
      <c r="A605" s="10">
        <v>603</v>
      </c>
      <c r="B605" s="20" t="s">
        <v>650</v>
      </c>
      <c r="C605" s="12" t="s">
        <v>12</v>
      </c>
      <c r="D605" s="32">
        <v>0.1873</v>
      </c>
      <c r="E605" s="13">
        <f>D605*100</f>
        <v>18.73</v>
      </c>
      <c r="F605" s="13">
        <f>G605*100</f>
        <v>66.75</v>
      </c>
      <c r="G605" s="32">
        <v>0.6675</v>
      </c>
      <c r="H605" s="12" t="str">
        <f>_xlfn.IFS(D605&lt;30%,"轻载",80%&lt;D605&lt;100%,"重载",D605&gt;100%,"过载")</f>
        <v>轻载</v>
      </c>
      <c r="I605" s="44">
        <f>(L605-L605*D605)*0.9</f>
        <v>58.5144</v>
      </c>
      <c r="J605" s="12" t="str">
        <f>IF(H605="过载","是","否")</f>
        <v>否</v>
      </c>
      <c r="K605" s="45" t="s">
        <v>641</v>
      </c>
      <c r="L605" s="56">
        <v>80</v>
      </c>
    </row>
    <row r="606" s="1" customFormat="1" ht="27" spans="1:12">
      <c r="A606" s="10">
        <v>604</v>
      </c>
      <c r="B606" s="20" t="s">
        <v>651</v>
      </c>
      <c r="C606" s="12" t="s">
        <v>12</v>
      </c>
      <c r="D606" s="32">
        <v>0.0659</v>
      </c>
      <c r="E606" s="13">
        <f>D606*100</f>
        <v>6.59</v>
      </c>
      <c r="F606" s="13">
        <f>G606*100</f>
        <v>40.45</v>
      </c>
      <c r="G606" s="32">
        <v>0.4045</v>
      </c>
      <c r="H606" s="12" t="str">
        <f>_xlfn.IFS(D606&lt;30%,"轻载",80%&lt;D606&lt;100%,"重载",D606&gt;100%,"过载")</f>
        <v>轻载</v>
      </c>
      <c r="I606" s="44">
        <f>(L606-L606*D606)*0.9</f>
        <v>105.08625</v>
      </c>
      <c r="J606" s="12" t="str">
        <f>IF(H606="过载","是","否")</f>
        <v>否</v>
      </c>
      <c r="K606" s="45" t="s">
        <v>641</v>
      </c>
      <c r="L606" s="56">
        <v>125</v>
      </c>
    </row>
    <row r="607" s="1" customFormat="1" ht="27" spans="1:12">
      <c r="A607" s="10">
        <v>605</v>
      </c>
      <c r="B607" s="20" t="s">
        <v>652</v>
      </c>
      <c r="C607" s="12" t="s">
        <v>12</v>
      </c>
      <c r="D607" s="32">
        <v>0.0703</v>
      </c>
      <c r="E607" s="13">
        <f>D607*100</f>
        <v>7.03</v>
      </c>
      <c r="F607" s="13">
        <f>G607*100</f>
        <v>23.94</v>
      </c>
      <c r="G607" s="32">
        <v>0.2394</v>
      </c>
      <c r="H607" s="12" t="str">
        <f>_xlfn.IFS(D607&lt;30%,"轻载",80%&lt;D607&lt;100%,"重载",D607&gt;100%,"过载")</f>
        <v>轻载</v>
      </c>
      <c r="I607" s="44">
        <f>(L607-L607*D607)*0.9</f>
        <v>133.8768</v>
      </c>
      <c r="J607" s="12" t="str">
        <f>IF(H607="过载","是","否")</f>
        <v>否</v>
      </c>
      <c r="K607" s="45" t="s">
        <v>580</v>
      </c>
      <c r="L607" s="56">
        <v>160</v>
      </c>
    </row>
    <row r="608" s="1" customFormat="1" ht="27" spans="1:12">
      <c r="A608" s="10">
        <v>606</v>
      </c>
      <c r="B608" s="20" t="s">
        <v>653</v>
      </c>
      <c r="C608" s="12" t="s">
        <v>12</v>
      </c>
      <c r="D608" s="32">
        <v>0.0904</v>
      </c>
      <c r="E608" s="13">
        <f>D608*100</f>
        <v>9.04</v>
      </c>
      <c r="F608" s="13">
        <f>G608*100</f>
        <v>65.44</v>
      </c>
      <c r="G608" s="32">
        <v>0.6544</v>
      </c>
      <c r="H608" s="12" t="str">
        <f>_xlfn.IFS(D608&lt;30%,"轻载",80%&lt;D608&lt;100%,"重载",D608&gt;100%,"过载")</f>
        <v>轻载</v>
      </c>
      <c r="I608" s="44">
        <f>(L608-L608*D608)*0.9</f>
        <v>40.932</v>
      </c>
      <c r="J608" s="12" t="str">
        <f>IF(H608="过载","是","否")</f>
        <v>否</v>
      </c>
      <c r="K608" s="45" t="s">
        <v>641</v>
      </c>
      <c r="L608" s="56">
        <v>50</v>
      </c>
    </row>
    <row r="609" s="1" customFormat="1" ht="27" spans="1:12">
      <c r="A609" s="10">
        <v>607</v>
      </c>
      <c r="B609" s="20" t="s">
        <v>654</v>
      </c>
      <c r="C609" s="12" t="s">
        <v>12</v>
      </c>
      <c r="D609" s="32">
        <v>0.1894</v>
      </c>
      <c r="E609" s="13">
        <f>D609*100</f>
        <v>18.94</v>
      </c>
      <c r="F609" s="13">
        <f>G609*100</f>
        <v>76.51</v>
      </c>
      <c r="G609" s="32">
        <v>0.7651</v>
      </c>
      <c r="H609" s="12" t="str">
        <f>_xlfn.IFS(D609&lt;30%,"轻载",80%&lt;D609&lt;100%,"重载",D609&gt;100%,"过载")</f>
        <v>轻载</v>
      </c>
      <c r="I609" s="44">
        <f>(L609-L609*D609)*0.9</f>
        <v>36.477</v>
      </c>
      <c r="J609" s="12" t="str">
        <f>IF(H609="过载","是","否")</f>
        <v>否</v>
      </c>
      <c r="K609" s="45" t="s">
        <v>641</v>
      </c>
      <c r="L609" s="56">
        <v>50</v>
      </c>
    </row>
    <row r="610" s="1" customFormat="1" ht="27" spans="1:12">
      <c r="A610" s="10">
        <v>608</v>
      </c>
      <c r="B610" s="20" t="s">
        <v>655</v>
      </c>
      <c r="C610" s="12" t="s">
        <v>12</v>
      </c>
      <c r="D610" s="32">
        <v>0.0844</v>
      </c>
      <c r="E610" s="13">
        <f>D610*100</f>
        <v>8.44</v>
      </c>
      <c r="F610" s="13">
        <f>G610*100</f>
        <v>20.85</v>
      </c>
      <c r="G610" s="32">
        <v>0.2085</v>
      </c>
      <c r="H610" s="12" t="str">
        <f>_xlfn.IFS(D610&lt;30%,"轻载",80%&lt;D610&lt;100%,"重载",D610&gt;100%,"过载")</f>
        <v>轻载</v>
      </c>
      <c r="I610" s="44">
        <f>(L610-L610*D610)*0.9</f>
        <v>259.5726</v>
      </c>
      <c r="J610" s="12" t="str">
        <f>IF(H610="过载","是","否")</f>
        <v>否</v>
      </c>
      <c r="K610" s="45" t="s">
        <v>580</v>
      </c>
      <c r="L610" s="56">
        <v>315</v>
      </c>
    </row>
    <row r="611" s="1" customFormat="1" ht="27" spans="1:12">
      <c r="A611" s="10">
        <v>609</v>
      </c>
      <c r="B611" s="20" t="s">
        <v>656</v>
      </c>
      <c r="C611" s="12" t="s">
        <v>12</v>
      </c>
      <c r="D611" s="32">
        <v>0.2402</v>
      </c>
      <c r="E611" s="13">
        <f>D611*100</f>
        <v>24.02</v>
      </c>
      <c r="F611" s="13">
        <f>G611*100</f>
        <v>55.42</v>
      </c>
      <c r="G611" s="32">
        <v>0.5542</v>
      </c>
      <c r="H611" s="12" t="s">
        <v>26</v>
      </c>
      <c r="I611" s="44">
        <f>(L611-L611*D611)*0.9</f>
        <v>34.191</v>
      </c>
      <c r="J611" s="12" t="str">
        <f>IF(H611="过载","是","否")</f>
        <v>否</v>
      </c>
      <c r="K611" s="45" t="s">
        <v>641</v>
      </c>
      <c r="L611" s="56">
        <v>50</v>
      </c>
    </row>
    <row r="612" s="1" customFormat="1" ht="27" spans="1:12">
      <c r="A612" s="10">
        <v>610</v>
      </c>
      <c r="B612" s="20" t="s">
        <v>657</v>
      </c>
      <c r="C612" s="12" t="s">
        <v>12</v>
      </c>
      <c r="D612" s="32">
        <v>0.0738</v>
      </c>
      <c r="E612" s="13">
        <f>D612*100</f>
        <v>7.38</v>
      </c>
      <c r="F612" s="13">
        <f>G612*100</f>
        <v>35.24</v>
      </c>
      <c r="G612" s="32">
        <v>0.3524</v>
      </c>
      <c r="H612" s="12" t="str">
        <f>_xlfn.IFS(D612&lt;30%,"轻载",80%&lt;D612&lt;100%,"重载",D612&gt;100%,"过载")</f>
        <v>轻载</v>
      </c>
      <c r="I612" s="44">
        <f>(L612-L612*D612)*0.9</f>
        <v>66.6864</v>
      </c>
      <c r="J612" s="12" t="str">
        <f>IF(H612="过载","是","否")</f>
        <v>否</v>
      </c>
      <c r="K612" s="45" t="s">
        <v>641</v>
      </c>
      <c r="L612" s="56">
        <v>80</v>
      </c>
    </row>
    <row r="613" s="1" customFormat="1" ht="27" spans="1:12">
      <c r="A613" s="10">
        <v>611</v>
      </c>
      <c r="B613" s="20" t="s">
        <v>658</v>
      </c>
      <c r="C613" s="12" t="s">
        <v>12</v>
      </c>
      <c r="D613" s="32">
        <v>0.1253</v>
      </c>
      <c r="E613" s="13">
        <f>D613*100</f>
        <v>12.53</v>
      </c>
      <c r="F613" s="13">
        <f>G613*100</f>
        <v>49</v>
      </c>
      <c r="G613" s="32">
        <v>0.49</v>
      </c>
      <c r="H613" s="12" t="str">
        <f>_xlfn.IFS(D613&lt;30%,"轻载",80%&lt;D613&lt;100%,"重载",D613&gt;100%,"过载")</f>
        <v>轻载</v>
      </c>
      <c r="I613" s="44">
        <f>(L613-L613*D613)*0.9</f>
        <v>78.723</v>
      </c>
      <c r="J613" s="12" t="str">
        <f>IF(H613="过载","是","否")</f>
        <v>否</v>
      </c>
      <c r="K613" s="45" t="s">
        <v>641</v>
      </c>
      <c r="L613" s="56">
        <v>100</v>
      </c>
    </row>
    <row r="614" s="1" customFormat="1" ht="27" spans="1:12">
      <c r="A614" s="10">
        <v>612</v>
      </c>
      <c r="B614" s="20" t="s">
        <v>659</v>
      </c>
      <c r="C614" s="12" t="s">
        <v>12</v>
      </c>
      <c r="D614" s="32">
        <v>0.1599</v>
      </c>
      <c r="E614" s="13">
        <f>D614*100</f>
        <v>15.99</v>
      </c>
      <c r="F614" s="13">
        <f>G614*100</f>
        <v>40.32</v>
      </c>
      <c r="G614" s="32">
        <v>0.4032</v>
      </c>
      <c r="H614" s="12" t="str">
        <f>_xlfn.IFS(D614&lt;30%,"轻载",80%&lt;D614&lt;100%,"重载",D614&gt;100%,"过载")</f>
        <v>轻载</v>
      </c>
      <c r="I614" s="44">
        <f>(L614-L614*D614)*0.9</f>
        <v>60.4872</v>
      </c>
      <c r="J614" s="12" t="str">
        <f>IF(H614="过载","是","否")</f>
        <v>否</v>
      </c>
      <c r="K614" s="45" t="s">
        <v>641</v>
      </c>
      <c r="L614" s="56">
        <v>80</v>
      </c>
    </row>
    <row r="615" s="1" customFormat="1" ht="27" spans="1:12">
      <c r="A615" s="10">
        <v>613</v>
      </c>
      <c r="B615" s="20" t="s">
        <v>660</v>
      </c>
      <c r="C615" s="12" t="s">
        <v>12</v>
      </c>
      <c r="D615" s="32">
        <v>0.0836</v>
      </c>
      <c r="E615" s="13">
        <f>D615*100</f>
        <v>8.36</v>
      </c>
      <c r="F615" s="13">
        <f>G615*100</f>
        <v>40.44</v>
      </c>
      <c r="G615" s="32">
        <v>0.4044</v>
      </c>
      <c r="H615" s="12" t="str">
        <f>_xlfn.IFS(D615&lt;30%,"轻载",80%&lt;D615&lt;100%,"重载",D615&gt;100%,"过载")</f>
        <v>轻载</v>
      </c>
      <c r="I615" s="44">
        <f>(L615-L615*D615)*0.9</f>
        <v>41.238</v>
      </c>
      <c r="J615" s="12" t="str">
        <f>IF(H615="过载","是","否")</f>
        <v>否</v>
      </c>
      <c r="K615" s="45" t="s">
        <v>641</v>
      </c>
      <c r="L615" s="56">
        <v>50</v>
      </c>
    </row>
    <row r="616" s="1" customFormat="1" ht="27" spans="1:12">
      <c r="A616" s="10">
        <v>614</v>
      </c>
      <c r="B616" s="20" t="s">
        <v>661</v>
      </c>
      <c r="C616" s="12" t="s">
        <v>12</v>
      </c>
      <c r="D616" s="32">
        <v>0.0688</v>
      </c>
      <c r="E616" s="13">
        <f>D616*100</f>
        <v>6.88</v>
      </c>
      <c r="F616" s="13">
        <f>G616*100</f>
        <v>20.16</v>
      </c>
      <c r="G616" s="32">
        <v>0.2016</v>
      </c>
      <c r="H616" s="12" t="str">
        <f>_xlfn.IFS(D616&lt;30%,"轻载",80%&lt;D616&lt;100%,"重载",D616&gt;100%,"过载")</f>
        <v>轻载</v>
      </c>
      <c r="I616" s="44">
        <f>(L616-L616*D616)*0.9</f>
        <v>263.9952</v>
      </c>
      <c r="J616" s="12" t="str">
        <f>IF(H616="过载","是","否")</f>
        <v>否</v>
      </c>
      <c r="K616" s="45" t="s">
        <v>580</v>
      </c>
      <c r="L616" s="56">
        <v>315</v>
      </c>
    </row>
    <row r="617" s="1" customFormat="1" ht="27" spans="1:12">
      <c r="A617" s="10">
        <v>615</v>
      </c>
      <c r="B617" s="20" t="s">
        <v>662</v>
      </c>
      <c r="C617" s="12" t="s">
        <v>12</v>
      </c>
      <c r="D617" s="32">
        <v>0.0913</v>
      </c>
      <c r="E617" s="13">
        <f>D617*100</f>
        <v>9.13</v>
      </c>
      <c r="F617" s="13">
        <f>G617*100</f>
        <v>20.22</v>
      </c>
      <c r="G617" s="32">
        <v>0.2022</v>
      </c>
      <c r="H617" s="12" t="str">
        <f>_xlfn.IFS(D617&lt;30%,"轻载",80%&lt;D617&lt;100%,"重载",D617&gt;100%,"过载")</f>
        <v>轻载</v>
      </c>
      <c r="I617" s="44">
        <f>(L617-L617*D617)*0.9</f>
        <v>40.8915</v>
      </c>
      <c r="J617" s="12" t="str">
        <f>IF(H617="过载","是","否")</f>
        <v>否</v>
      </c>
      <c r="K617" s="45" t="s">
        <v>641</v>
      </c>
      <c r="L617" s="56">
        <v>50</v>
      </c>
    </row>
    <row r="618" s="1" customFormat="1" ht="27" spans="1:12">
      <c r="A618" s="10">
        <v>616</v>
      </c>
      <c r="B618" s="20" t="s">
        <v>663</v>
      </c>
      <c r="C618" s="12" t="s">
        <v>12</v>
      </c>
      <c r="D618" s="32">
        <v>0.0412</v>
      </c>
      <c r="E618" s="13">
        <f>D618*100</f>
        <v>4.12</v>
      </c>
      <c r="F618" s="13">
        <f>G618*100</f>
        <v>41.6</v>
      </c>
      <c r="G618" s="32">
        <v>0.416</v>
      </c>
      <c r="H618" s="12" t="str">
        <f>_xlfn.IFS(D618&lt;30%,"轻载",80%&lt;D618&lt;100%,"重载",D618&gt;100%,"过载")</f>
        <v>轻载</v>
      </c>
      <c r="I618" s="44">
        <f>(L618-L618*D618)*0.9</f>
        <v>43.146</v>
      </c>
      <c r="J618" s="12" t="str">
        <f>IF(H618="过载","是","否")</f>
        <v>否</v>
      </c>
      <c r="K618" s="45" t="s">
        <v>580</v>
      </c>
      <c r="L618" s="56">
        <v>50</v>
      </c>
    </row>
    <row r="619" s="1" customFormat="1" ht="27" spans="1:12">
      <c r="A619" s="10">
        <v>617</v>
      </c>
      <c r="B619" s="20" t="s">
        <v>664</v>
      </c>
      <c r="C619" s="12" t="s">
        <v>12</v>
      </c>
      <c r="D619" s="32">
        <v>0.1113</v>
      </c>
      <c r="E619" s="13">
        <f>D619*100</f>
        <v>11.13</v>
      </c>
      <c r="F619" s="13">
        <f>G619*100</f>
        <v>27.96</v>
      </c>
      <c r="G619" s="32">
        <v>0.2796</v>
      </c>
      <c r="H619" s="12" t="str">
        <f>_xlfn.IFS(D619&lt;30%,"轻载",80%&lt;D619&lt;100%,"重载",D619&gt;100%,"过载")</f>
        <v>轻载</v>
      </c>
      <c r="I619" s="44">
        <f>(L619-L619*D619)*0.9</f>
        <v>199.9575</v>
      </c>
      <c r="J619" s="12" t="str">
        <f>IF(H619="过载","是","否")</f>
        <v>否</v>
      </c>
      <c r="K619" s="45" t="s">
        <v>641</v>
      </c>
      <c r="L619" s="56">
        <v>250</v>
      </c>
    </row>
    <row r="620" s="1" customFormat="1" ht="27" spans="1:12">
      <c r="A620" s="10">
        <v>618</v>
      </c>
      <c r="B620" s="20" t="s">
        <v>665</v>
      </c>
      <c r="C620" s="12" t="s">
        <v>12</v>
      </c>
      <c r="D620" s="32">
        <v>0.0515</v>
      </c>
      <c r="E620" s="13">
        <f>D620*100</f>
        <v>5.15</v>
      </c>
      <c r="F620" s="13">
        <f>G620*100</f>
        <v>23.89</v>
      </c>
      <c r="G620" s="32">
        <v>0.2389</v>
      </c>
      <c r="H620" s="12" t="str">
        <f>_xlfn.IFS(D620&lt;30%,"轻载",80%&lt;D620&lt;100%,"重载",D620&gt;100%,"过载")</f>
        <v>轻载</v>
      </c>
      <c r="I620" s="44">
        <f>(L620-L620*D620)*0.9</f>
        <v>85.365</v>
      </c>
      <c r="J620" s="12" t="str">
        <f>IF(H620="过载","是","否")</f>
        <v>否</v>
      </c>
      <c r="K620" s="45" t="s">
        <v>641</v>
      </c>
      <c r="L620" s="56">
        <v>100</v>
      </c>
    </row>
    <row r="621" s="1" customFormat="1" ht="27" spans="1:12">
      <c r="A621" s="10">
        <v>619</v>
      </c>
      <c r="B621" s="20" t="s">
        <v>666</v>
      </c>
      <c r="C621" s="12" t="s">
        <v>12</v>
      </c>
      <c r="D621" s="32">
        <v>0.0427</v>
      </c>
      <c r="E621" s="13">
        <f>D621*100</f>
        <v>4.27</v>
      </c>
      <c r="F621" s="13">
        <f>G621*100</f>
        <v>33.04</v>
      </c>
      <c r="G621" s="32">
        <v>0.3304</v>
      </c>
      <c r="H621" s="12" t="str">
        <f>_xlfn.IFS(D621&lt;30%,"轻载",80%&lt;D621&lt;100%,"重载",D621&gt;100%,"过载")</f>
        <v>轻载</v>
      </c>
      <c r="I621" s="44">
        <f>(L621-L621*D621)*0.9</f>
        <v>43.0785</v>
      </c>
      <c r="J621" s="12" t="str">
        <f>IF(H621="过载","是","否")</f>
        <v>否</v>
      </c>
      <c r="K621" s="45" t="s">
        <v>641</v>
      </c>
      <c r="L621" s="56">
        <v>50</v>
      </c>
    </row>
    <row r="622" s="1" customFormat="1" ht="27" spans="1:12">
      <c r="A622" s="10">
        <v>620</v>
      </c>
      <c r="B622" s="20" t="s">
        <v>667</v>
      </c>
      <c r="C622" s="12" t="s">
        <v>12</v>
      </c>
      <c r="D622" s="32">
        <v>0.0682</v>
      </c>
      <c r="E622" s="13">
        <f>D622*100</f>
        <v>6.82</v>
      </c>
      <c r="F622" s="13">
        <f>G622*100</f>
        <v>25.08</v>
      </c>
      <c r="G622" s="32">
        <v>0.2508</v>
      </c>
      <c r="H622" s="12" t="str">
        <f>_xlfn.IFS(D622&lt;30%,"轻载",80%&lt;D622&lt;100%,"重载",D622&gt;100%,"过载")</f>
        <v>轻载</v>
      </c>
      <c r="I622" s="44">
        <f>(L622-L622*D622)*0.9</f>
        <v>83.862</v>
      </c>
      <c r="J622" s="12" t="str">
        <f>IF(H622="过载","是","否")</f>
        <v>否</v>
      </c>
      <c r="K622" s="45" t="s">
        <v>668</v>
      </c>
      <c r="L622" s="56">
        <v>100</v>
      </c>
    </row>
    <row r="623" s="1" customFormat="1" ht="27" spans="1:12">
      <c r="A623" s="10">
        <v>621</v>
      </c>
      <c r="B623" s="52" t="s">
        <v>669</v>
      </c>
      <c r="C623" s="12" t="s">
        <v>12</v>
      </c>
      <c r="D623" s="32">
        <v>0.0359</v>
      </c>
      <c r="E623" s="13">
        <f>D623*100</f>
        <v>3.59</v>
      </c>
      <c r="F623" s="13">
        <f>G623*100</f>
        <v>8.79</v>
      </c>
      <c r="G623" s="32">
        <v>0.0879</v>
      </c>
      <c r="H623" s="12" t="str">
        <f>_xlfn.IFS(D623&lt;30%,"轻载",80%&lt;D623&lt;100%,"重载",D623&gt;100%,"过载")</f>
        <v>轻载</v>
      </c>
      <c r="I623" s="44">
        <f>(L623-L623*D623)*0.9</f>
        <v>173.538</v>
      </c>
      <c r="J623" s="12" t="str">
        <f>IF(H623="过载","是","否")</f>
        <v>否</v>
      </c>
      <c r="K623" s="45" t="s">
        <v>668</v>
      </c>
      <c r="L623" s="56">
        <v>200</v>
      </c>
    </row>
    <row r="624" s="1" customFormat="1" ht="27" spans="1:12">
      <c r="A624" s="10">
        <v>622</v>
      </c>
      <c r="B624" s="20" t="s">
        <v>670</v>
      </c>
      <c r="C624" s="12" t="s">
        <v>12</v>
      </c>
      <c r="D624" s="21">
        <v>0.0757</v>
      </c>
      <c r="E624" s="13">
        <f>D624*100</f>
        <v>7.57</v>
      </c>
      <c r="F624" s="13">
        <f>G624*100</f>
        <v>18.03</v>
      </c>
      <c r="G624" s="32">
        <v>0.1803</v>
      </c>
      <c r="H624" s="12" t="str">
        <f>_xlfn.IFS(D624&lt;30%,"轻载",80%&lt;D624&lt;100%,"重载",D624&gt;100%,"过载")</f>
        <v>轻载</v>
      </c>
      <c r="I624" s="44">
        <f>(L624-L624*D624)*0.9</f>
        <v>166.374</v>
      </c>
      <c r="J624" s="12" t="str">
        <f>IF(H624="过载","是","否")</f>
        <v>否</v>
      </c>
      <c r="K624" s="45" t="s">
        <v>668</v>
      </c>
      <c r="L624" s="56">
        <v>200</v>
      </c>
    </row>
    <row r="625" s="1" customFormat="1" ht="27" spans="1:12">
      <c r="A625" s="10">
        <v>623</v>
      </c>
      <c r="B625" s="20" t="s">
        <v>671</v>
      </c>
      <c r="C625" s="12" t="s">
        <v>12</v>
      </c>
      <c r="D625" s="21">
        <v>0.05</v>
      </c>
      <c r="E625" s="13">
        <f>D625*100</f>
        <v>5</v>
      </c>
      <c r="F625" s="13">
        <f>G625*100</f>
        <v>20.16</v>
      </c>
      <c r="G625" s="32">
        <v>0.2016</v>
      </c>
      <c r="H625" s="12" t="str">
        <f>_xlfn.IFS(D625&lt;30%,"轻载",80%&lt;D625&lt;100%,"重载",D625&gt;100%,"过载")</f>
        <v>轻载</v>
      </c>
      <c r="I625" s="44">
        <f>(L625-L625*D625)*0.9</f>
        <v>171</v>
      </c>
      <c r="J625" s="12" t="str">
        <f>IF(H625="过载","是","否")</f>
        <v>否</v>
      </c>
      <c r="K625" s="45" t="s">
        <v>668</v>
      </c>
      <c r="L625" s="56">
        <v>200</v>
      </c>
    </row>
    <row r="626" s="1" customFormat="1" ht="27" spans="1:12">
      <c r="A626" s="10">
        <v>624</v>
      </c>
      <c r="B626" s="20" t="s">
        <v>672</v>
      </c>
      <c r="C626" s="12" t="s">
        <v>12</v>
      </c>
      <c r="D626" s="35">
        <v>0.0587</v>
      </c>
      <c r="E626" s="13">
        <f>D626*100</f>
        <v>5.87</v>
      </c>
      <c r="F626" s="13">
        <f>G626*100</f>
        <v>23.29</v>
      </c>
      <c r="G626" s="32">
        <v>0.2329</v>
      </c>
      <c r="H626" s="12" t="str">
        <f>_xlfn.IFS(D626&lt;30%,"轻载",80%&lt;D626&lt;100%,"重载",D626&gt;100%,"过载")</f>
        <v>轻载</v>
      </c>
      <c r="I626" s="44">
        <f>(L626-L626*D626)*0.9</f>
        <v>84.717</v>
      </c>
      <c r="J626" s="12" t="str">
        <f>IF(H626="过载","是","否")</f>
        <v>否</v>
      </c>
      <c r="K626" s="45" t="s">
        <v>668</v>
      </c>
      <c r="L626" s="56">
        <v>100</v>
      </c>
    </row>
    <row r="627" s="1" customFormat="1" ht="27" spans="1:12">
      <c r="A627" s="10">
        <v>625</v>
      </c>
      <c r="B627" s="52" t="s">
        <v>673</v>
      </c>
      <c r="C627" s="12" t="s">
        <v>12</v>
      </c>
      <c r="D627" s="32">
        <v>0.0969</v>
      </c>
      <c r="E627" s="13">
        <f>D627*100</f>
        <v>9.69</v>
      </c>
      <c r="F627" s="13">
        <f>G627*100</f>
        <v>19.38</v>
      </c>
      <c r="G627" s="32">
        <v>0.1938</v>
      </c>
      <c r="H627" s="12" t="str">
        <f>_xlfn.IFS(D627&lt;30%,"轻载",80%&lt;D627&lt;100%,"重载",D627&gt;100%,"过载")</f>
        <v>轻载</v>
      </c>
      <c r="I627" s="44">
        <f>(L627-L627*D627)*0.9</f>
        <v>162.558</v>
      </c>
      <c r="J627" s="12" t="str">
        <f>IF(H627="过载","是","否")</f>
        <v>否</v>
      </c>
      <c r="K627" s="45" t="s">
        <v>668</v>
      </c>
      <c r="L627" s="56">
        <v>200</v>
      </c>
    </row>
    <row r="628" s="1" customFormat="1" ht="27" spans="1:12">
      <c r="A628" s="10">
        <v>626</v>
      </c>
      <c r="B628" s="20" t="s">
        <v>674</v>
      </c>
      <c r="C628" s="12" t="s">
        <v>12</v>
      </c>
      <c r="D628" s="21">
        <v>0.1754</v>
      </c>
      <c r="E628" s="13">
        <f>D628*100</f>
        <v>17.54</v>
      </c>
      <c r="F628" s="13">
        <f>G628*100</f>
        <v>47.16</v>
      </c>
      <c r="G628" s="32">
        <v>0.4716</v>
      </c>
      <c r="H628" s="12" t="str">
        <f>_xlfn.IFS(D628&lt;30%,"轻载",80%&lt;D628&lt;100%,"重载",D628&gt;100%,"过载")</f>
        <v>轻载</v>
      </c>
      <c r="I628" s="44">
        <f>(L628-L628*D628)*0.9</f>
        <v>92.7675</v>
      </c>
      <c r="J628" s="12" t="str">
        <f>IF(H628="过载","是","否")</f>
        <v>否</v>
      </c>
      <c r="K628" s="45" t="s">
        <v>668</v>
      </c>
      <c r="L628" s="56">
        <v>125</v>
      </c>
    </row>
    <row r="629" s="1" customFormat="1" ht="27" spans="1:12">
      <c r="A629" s="10">
        <v>627</v>
      </c>
      <c r="B629" s="20" t="s">
        <v>675</v>
      </c>
      <c r="C629" s="12" t="s">
        <v>12</v>
      </c>
      <c r="D629" s="21">
        <v>0.1249</v>
      </c>
      <c r="E629" s="13">
        <f>D629*100</f>
        <v>12.49</v>
      </c>
      <c r="F629" s="13">
        <f>G629*100</f>
        <v>44.68</v>
      </c>
      <c r="G629" s="32">
        <v>0.4468</v>
      </c>
      <c r="H629" s="12" t="str">
        <f>_xlfn.IFS(D629&lt;30%,"轻载",80%&lt;D629&lt;100%,"重载",D629&gt;100%,"过载")</f>
        <v>轻载</v>
      </c>
      <c r="I629" s="44">
        <f>(L629-L629*D629)*0.9</f>
        <v>157.518</v>
      </c>
      <c r="J629" s="12" t="str">
        <f>IF(H629="过载","是","否")</f>
        <v>否</v>
      </c>
      <c r="K629" s="45" t="s">
        <v>668</v>
      </c>
      <c r="L629" s="56">
        <v>200</v>
      </c>
    </row>
    <row r="630" s="1" customFormat="1" ht="27" spans="1:12">
      <c r="A630" s="10">
        <v>628</v>
      </c>
      <c r="B630" s="20" t="s">
        <v>676</v>
      </c>
      <c r="C630" s="12" t="s">
        <v>12</v>
      </c>
      <c r="D630" s="21">
        <v>0.1202</v>
      </c>
      <c r="E630" s="13">
        <f>D630*100</f>
        <v>12.02</v>
      </c>
      <c r="F630" s="13">
        <f>G630*100</f>
        <v>56.5</v>
      </c>
      <c r="G630" s="32">
        <v>0.565</v>
      </c>
      <c r="H630" s="12" t="str">
        <f>_xlfn.IFS(D630&lt;30%,"轻载",80%&lt;D630&lt;100%,"重载",D630&gt;100%,"过载")</f>
        <v>轻载</v>
      </c>
      <c r="I630" s="44">
        <f>(L630-L630*D630)*0.9</f>
        <v>79.182</v>
      </c>
      <c r="J630" s="12" t="str">
        <f>IF(H630="过载","是","否")</f>
        <v>否</v>
      </c>
      <c r="K630" s="45" t="s">
        <v>668</v>
      </c>
      <c r="L630" s="56">
        <v>100</v>
      </c>
    </row>
    <row r="631" s="1" customFormat="1" ht="27" spans="1:12">
      <c r="A631" s="10">
        <v>629</v>
      </c>
      <c r="B631" s="20" t="s">
        <v>677</v>
      </c>
      <c r="C631" s="12" t="s">
        <v>12</v>
      </c>
      <c r="D631" s="21">
        <v>0.0625</v>
      </c>
      <c r="E631" s="13">
        <f>D631*100</f>
        <v>6.25</v>
      </c>
      <c r="F631" s="13">
        <f>G631*100</f>
        <v>57.8</v>
      </c>
      <c r="G631" s="32">
        <v>0.578</v>
      </c>
      <c r="H631" s="12" t="str">
        <f>_xlfn.IFS(D631&lt;30%,"轻载",80%&lt;D631&lt;100%,"重载",D631&gt;100%,"过载")</f>
        <v>轻载</v>
      </c>
      <c r="I631" s="44">
        <f>(L631-L631*D631)*0.9</f>
        <v>84.375</v>
      </c>
      <c r="J631" s="12" t="str">
        <f>IF(H631="过载","是","否")</f>
        <v>否</v>
      </c>
      <c r="K631" s="45" t="s">
        <v>668</v>
      </c>
      <c r="L631" s="56">
        <v>100</v>
      </c>
    </row>
    <row r="632" s="1" customFormat="1" ht="27" spans="1:12">
      <c r="A632" s="10">
        <v>630</v>
      </c>
      <c r="B632" s="20" t="s">
        <v>678</v>
      </c>
      <c r="C632" s="12" t="s">
        <v>12</v>
      </c>
      <c r="D632" s="35">
        <v>0.0223</v>
      </c>
      <c r="E632" s="13">
        <f>D632*100</f>
        <v>2.23</v>
      </c>
      <c r="F632" s="13">
        <f>G632*100</f>
        <v>59.88</v>
      </c>
      <c r="G632" s="32">
        <v>0.5988</v>
      </c>
      <c r="H632" s="12" t="str">
        <f>_xlfn.IFS(D632&lt;30%,"轻载",80%&lt;D632&lt;100%,"重载",D632&gt;100%,"过载")</f>
        <v>轻载</v>
      </c>
      <c r="I632" s="44">
        <f>(L632-L632*D632)*0.9</f>
        <v>87.993</v>
      </c>
      <c r="J632" s="12" t="str">
        <f>IF(H632="过载","是","否")</f>
        <v>否</v>
      </c>
      <c r="K632" s="45" t="s">
        <v>668</v>
      </c>
      <c r="L632" s="56">
        <v>100</v>
      </c>
    </row>
    <row r="633" s="1" customFormat="1" ht="27" spans="1:12">
      <c r="A633" s="10">
        <v>631</v>
      </c>
      <c r="B633" s="20" t="s">
        <v>679</v>
      </c>
      <c r="C633" s="12" t="s">
        <v>12</v>
      </c>
      <c r="D633" s="21">
        <v>0.1012</v>
      </c>
      <c r="E633" s="13">
        <f>D633*100</f>
        <v>10.12</v>
      </c>
      <c r="F633" s="13">
        <f>G633*100</f>
        <v>48.07</v>
      </c>
      <c r="G633" s="32">
        <v>0.4807</v>
      </c>
      <c r="H633" s="12" t="str">
        <f>_xlfn.IFS(D633&lt;30%,"轻载",80%&lt;D633&lt;100%,"重载",D633&gt;100%,"过载")</f>
        <v>轻载</v>
      </c>
      <c r="I633" s="44">
        <f>(L633-L633*D633)*0.9</f>
        <v>60.669</v>
      </c>
      <c r="J633" s="12" t="str">
        <f>IF(H633="过载","是","否")</f>
        <v>否</v>
      </c>
      <c r="K633" s="45" t="s">
        <v>668</v>
      </c>
      <c r="L633" s="56">
        <v>75</v>
      </c>
    </row>
    <row r="634" s="1" customFormat="1" ht="27" spans="1:12">
      <c r="A634" s="10">
        <v>632</v>
      </c>
      <c r="B634" s="20" t="s">
        <v>680</v>
      </c>
      <c r="C634" s="12" t="s">
        <v>12</v>
      </c>
      <c r="D634" s="21">
        <v>0.2206</v>
      </c>
      <c r="E634" s="13">
        <f>D634*100</f>
        <v>22.06</v>
      </c>
      <c r="F634" s="13">
        <f>G634*100</f>
        <v>79.93</v>
      </c>
      <c r="G634" s="32">
        <v>0.7993</v>
      </c>
      <c r="H634" s="12" t="s">
        <v>26</v>
      </c>
      <c r="I634" s="44">
        <f>(L634-L634*D634)*0.9</f>
        <v>70.146</v>
      </c>
      <c r="J634" s="12" t="str">
        <f>IF(H634="过载","是","否")</f>
        <v>否</v>
      </c>
      <c r="K634" s="45" t="s">
        <v>668</v>
      </c>
      <c r="L634" s="56">
        <v>100</v>
      </c>
    </row>
    <row r="635" s="1" customFormat="1" ht="27" spans="1:12">
      <c r="A635" s="10">
        <v>633</v>
      </c>
      <c r="B635" s="20" t="s">
        <v>681</v>
      </c>
      <c r="C635" s="12" t="s">
        <v>12</v>
      </c>
      <c r="D635" s="21">
        <v>0.0664</v>
      </c>
      <c r="E635" s="13">
        <f>D635*100</f>
        <v>6.64</v>
      </c>
      <c r="F635" s="13">
        <f>G635*100</f>
        <v>20.13</v>
      </c>
      <c r="G635" s="32">
        <v>0.2013</v>
      </c>
      <c r="H635" s="12" t="str">
        <f>_xlfn.IFS(D635&lt;30%,"轻载",80%&lt;D635&lt;100%,"重载",D635&gt;100%,"过载")</f>
        <v>轻载</v>
      </c>
      <c r="I635" s="44">
        <f>(L635-L635*D635)*0.9</f>
        <v>210.06</v>
      </c>
      <c r="J635" s="12" t="str">
        <f>IF(H635="过载","是","否")</f>
        <v>否</v>
      </c>
      <c r="K635" s="45" t="s">
        <v>668</v>
      </c>
      <c r="L635" s="56">
        <v>250</v>
      </c>
    </row>
    <row r="636" s="1" customFormat="1" ht="27" spans="1:12">
      <c r="A636" s="10">
        <v>634</v>
      </c>
      <c r="B636" s="20" t="s">
        <v>682</v>
      </c>
      <c r="C636" s="12" t="s">
        <v>12</v>
      </c>
      <c r="D636" s="21">
        <v>0.0749</v>
      </c>
      <c r="E636" s="13">
        <f>D636*100</f>
        <v>7.49</v>
      </c>
      <c r="F636" s="13">
        <f>G636*100</f>
        <v>79.93</v>
      </c>
      <c r="G636" s="32">
        <v>0.7993</v>
      </c>
      <c r="H636" s="12" t="str">
        <f>_xlfn.IFS(D636&lt;30%,"轻载",80%&lt;D636&lt;100%,"重载",D636&gt;100%,"过载")</f>
        <v>轻载</v>
      </c>
      <c r="I636" s="44">
        <f>(L636-L636*D636)*0.9</f>
        <v>208.1475</v>
      </c>
      <c r="J636" s="12" t="str">
        <f>IF(H636="过载","是","否")</f>
        <v>否</v>
      </c>
      <c r="K636" s="45" t="s">
        <v>668</v>
      </c>
      <c r="L636" s="56">
        <v>250</v>
      </c>
    </row>
    <row r="637" s="1" customFormat="1" ht="27" spans="1:12">
      <c r="A637" s="10">
        <v>635</v>
      </c>
      <c r="B637" s="20" t="s">
        <v>683</v>
      </c>
      <c r="C637" s="12" t="s">
        <v>12</v>
      </c>
      <c r="D637" s="21">
        <v>0.1825</v>
      </c>
      <c r="E637" s="13">
        <f>D637*100</f>
        <v>18.25</v>
      </c>
      <c r="F637" s="13">
        <f>G637*100</f>
        <v>28.93</v>
      </c>
      <c r="G637" s="32">
        <v>0.2893</v>
      </c>
      <c r="H637" s="12" t="str">
        <f>_xlfn.IFS(D637&lt;30%,"轻载",80%&lt;D637&lt;100%,"重载",D637&gt;100%,"过载")</f>
        <v>轻载</v>
      </c>
      <c r="I637" s="44">
        <f>(L637-L637*D637)*0.9</f>
        <v>22.0725</v>
      </c>
      <c r="J637" s="12" t="str">
        <f>IF(H637="过载","是","否")</f>
        <v>否</v>
      </c>
      <c r="K637" s="45" t="s">
        <v>614</v>
      </c>
      <c r="L637" s="56">
        <v>30</v>
      </c>
    </row>
    <row r="638" s="1" customFormat="1" ht="27" spans="1:12">
      <c r="A638" s="10">
        <v>636</v>
      </c>
      <c r="B638" s="20" t="s">
        <v>684</v>
      </c>
      <c r="C638" s="12" t="s">
        <v>12</v>
      </c>
      <c r="D638" s="21">
        <v>0.047</v>
      </c>
      <c r="E638" s="13">
        <f>D638*100</f>
        <v>4.7</v>
      </c>
      <c r="F638" s="13">
        <f>G638*100</f>
        <v>23.66</v>
      </c>
      <c r="G638" s="32">
        <v>0.2366</v>
      </c>
      <c r="H638" s="12" t="str">
        <f>_xlfn.IFS(D638&lt;30%,"轻载",80%&lt;D638&lt;100%,"重载",D638&gt;100%,"过载")</f>
        <v>轻载</v>
      </c>
      <c r="I638" s="44">
        <f>(L638-L638*D638)*0.9</f>
        <v>85.77</v>
      </c>
      <c r="J638" s="12" t="str">
        <f>IF(H638="过载","是","否")</f>
        <v>否</v>
      </c>
      <c r="K638" s="45" t="s">
        <v>614</v>
      </c>
      <c r="L638" s="56">
        <v>100</v>
      </c>
    </row>
    <row r="639" s="1" customFormat="1" ht="27" spans="1:12">
      <c r="A639" s="10">
        <v>637</v>
      </c>
      <c r="B639" s="20" t="s">
        <v>685</v>
      </c>
      <c r="C639" s="12" t="s">
        <v>12</v>
      </c>
      <c r="D639" s="21">
        <v>0.047</v>
      </c>
      <c r="E639" s="13">
        <f>D639*100</f>
        <v>4.7</v>
      </c>
      <c r="F639" s="13">
        <f>G639*100</f>
        <v>29.13</v>
      </c>
      <c r="G639" s="32">
        <v>0.2913</v>
      </c>
      <c r="H639" s="12" t="str">
        <f>_xlfn.IFS(D639&lt;30%,"轻载",80%&lt;D639&lt;100%,"重载",D639&gt;100%,"过载")</f>
        <v>轻载</v>
      </c>
      <c r="I639" s="44">
        <f>(L639-L639*D639)*0.9</f>
        <v>42.885</v>
      </c>
      <c r="J639" s="12" t="str">
        <f>IF(H639="过载","是","否")</f>
        <v>否</v>
      </c>
      <c r="K639" s="45" t="s">
        <v>668</v>
      </c>
      <c r="L639" s="56">
        <v>50</v>
      </c>
    </row>
    <row r="640" s="1" customFormat="1" ht="27" spans="1:12">
      <c r="A640" s="10">
        <v>638</v>
      </c>
      <c r="B640" s="20" t="s">
        <v>686</v>
      </c>
      <c r="C640" s="12" t="s">
        <v>12</v>
      </c>
      <c r="D640" s="21">
        <v>0.164</v>
      </c>
      <c r="E640" s="13">
        <f>D640*100</f>
        <v>16.4</v>
      </c>
      <c r="F640" s="13">
        <f>G640*100</f>
        <v>45.29</v>
      </c>
      <c r="G640" s="32">
        <v>0.4529</v>
      </c>
      <c r="H640" s="12" t="str">
        <f>_xlfn.IFS(D640&lt;30%,"轻载",80%&lt;D640&lt;100%,"重载",D640&gt;100%,"过载")</f>
        <v>轻载</v>
      </c>
      <c r="I640" s="10">
        <f>(L640-L640*D640)*0.9</f>
        <v>37.62</v>
      </c>
      <c r="J640" s="12" t="str">
        <f>IF(H640="过载","是","否")</f>
        <v>否</v>
      </c>
      <c r="K640" s="45" t="s">
        <v>668</v>
      </c>
      <c r="L640" s="56">
        <v>50</v>
      </c>
    </row>
    <row r="641" s="1" customFormat="1" ht="27" spans="1:12">
      <c r="A641" s="10">
        <v>639</v>
      </c>
      <c r="B641" s="20" t="s">
        <v>687</v>
      </c>
      <c r="C641" s="12" t="s">
        <v>12</v>
      </c>
      <c r="D641" s="35">
        <v>0.1009</v>
      </c>
      <c r="E641" s="13">
        <f>D641*100</f>
        <v>10.09</v>
      </c>
      <c r="F641" s="13">
        <f>G641*100</f>
        <v>31.49</v>
      </c>
      <c r="G641" s="32">
        <v>0.3149</v>
      </c>
      <c r="H641" s="12" t="str">
        <f>_xlfn.IFS(D641&lt;30%,"轻载",80%&lt;D641&lt;100%,"重载",D641&gt;100%,"过载")</f>
        <v>轻载</v>
      </c>
      <c r="I641" s="44">
        <f>(L641-L641*D641)*0.9</f>
        <v>80.919</v>
      </c>
      <c r="J641" s="12" t="str">
        <f>IF(H641="过载","是","否")</f>
        <v>否</v>
      </c>
      <c r="K641" s="45" t="s">
        <v>668</v>
      </c>
      <c r="L641" s="56">
        <v>100</v>
      </c>
    </row>
    <row r="642" s="1" customFormat="1" ht="27" spans="1:12">
      <c r="A642" s="10">
        <v>640</v>
      </c>
      <c r="B642" s="20" t="s">
        <v>688</v>
      </c>
      <c r="C642" s="12" t="s">
        <v>12</v>
      </c>
      <c r="D642" s="21">
        <v>0.0818</v>
      </c>
      <c r="E642" s="13">
        <f>D642*100</f>
        <v>8.18</v>
      </c>
      <c r="F642" s="13">
        <f>G642*100</f>
        <v>24.4</v>
      </c>
      <c r="G642" s="32">
        <v>0.244</v>
      </c>
      <c r="H642" s="12" t="str">
        <f>_xlfn.IFS(D642&lt;30%,"轻载",80%&lt;D642&lt;100%,"重载",D642&gt;100%,"过载")</f>
        <v>轻载</v>
      </c>
      <c r="I642" s="44">
        <f>(L642-L642*D642)*0.9</f>
        <v>132.2208</v>
      </c>
      <c r="J642" s="12" t="str">
        <f>IF(H642="过载","是","否")</f>
        <v>否</v>
      </c>
      <c r="K642" s="45" t="s">
        <v>668</v>
      </c>
      <c r="L642" s="56">
        <v>160</v>
      </c>
    </row>
    <row r="643" s="1" customFormat="1" ht="27" spans="1:12">
      <c r="A643" s="10">
        <v>641</v>
      </c>
      <c r="B643" s="20" t="s">
        <v>689</v>
      </c>
      <c r="C643" s="12" t="s">
        <v>12</v>
      </c>
      <c r="D643" s="21">
        <v>0.0738</v>
      </c>
      <c r="E643" s="13">
        <f>D643*100</f>
        <v>7.38</v>
      </c>
      <c r="F643" s="13">
        <f>G643*100</f>
        <v>22.86</v>
      </c>
      <c r="G643" s="32">
        <v>0.2286</v>
      </c>
      <c r="H643" s="12" t="str">
        <f>_xlfn.IFS(D643&lt;30%,"轻载",80%&lt;D643&lt;100%,"重载",D643&gt;100%,"过载")</f>
        <v>轻载</v>
      </c>
      <c r="I643" s="44">
        <f>(L643-L643*D643)*0.9</f>
        <v>133.3728</v>
      </c>
      <c r="J643" s="12" t="str">
        <f>IF(H643="过载","是","否")</f>
        <v>否</v>
      </c>
      <c r="K643" s="45" t="s">
        <v>668</v>
      </c>
      <c r="L643" s="56">
        <v>160</v>
      </c>
    </row>
    <row r="644" s="1" customFormat="1" ht="27" spans="1:12">
      <c r="A644" s="10">
        <v>642</v>
      </c>
      <c r="B644" s="20" t="s">
        <v>690</v>
      </c>
      <c r="C644" s="12" t="s">
        <v>12</v>
      </c>
      <c r="D644" s="21">
        <v>0.0754</v>
      </c>
      <c r="E644" s="13">
        <f>D644*100</f>
        <v>7.54</v>
      </c>
      <c r="F644" s="13">
        <f>G644*100</f>
        <v>51.04</v>
      </c>
      <c r="G644" s="32">
        <v>0.5104</v>
      </c>
      <c r="H644" s="12" t="str">
        <f>_xlfn.IFS(D644&lt;30%,"轻载",80%&lt;D644&lt;100%,"重载",D644&gt;100%,"过载")</f>
        <v>轻载</v>
      </c>
      <c r="I644" s="44">
        <f>(L644-L644*D644)*0.9</f>
        <v>83.214</v>
      </c>
      <c r="J644" s="12" t="str">
        <f>IF(H644="过载","是","否")</f>
        <v>否</v>
      </c>
      <c r="K644" s="45" t="s">
        <v>668</v>
      </c>
      <c r="L644" s="56">
        <v>100</v>
      </c>
    </row>
    <row r="645" s="1" customFormat="1" ht="27" spans="1:12">
      <c r="A645" s="10">
        <v>643</v>
      </c>
      <c r="B645" s="20" t="s">
        <v>691</v>
      </c>
      <c r="C645" s="12" t="s">
        <v>12</v>
      </c>
      <c r="D645" s="21">
        <v>0.0393</v>
      </c>
      <c r="E645" s="13">
        <f>D645*100</f>
        <v>3.93</v>
      </c>
      <c r="F645" s="13">
        <f>G645*100</f>
        <v>21.7</v>
      </c>
      <c r="G645" s="32">
        <v>0.217</v>
      </c>
      <c r="H645" s="12" t="str">
        <f>_xlfn.IFS(D645&lt;30%,"轻载",80%&lt;D645&lt;100%,"重载",D645&gt;100%,"过载")</f>
        <v>轻载</v>
      </c>
      <c r="I645" s="44">
        <f>(L645-L645*D645)*0.9</f>
        <v>172.926</v>
      </c>
      <c r="J645" s="12" t="str">
        <f>IF(H645="过载","是","否")</f>
        <v>否</v>
      </c>
      <c r="K645" s="45" t="s">
        <v>668</v>
      </c>
      <c r="L645" s="56">
        <v>200</v>
      </c>
    </row>
    <row r="646" s="1" customFormat="1" ht="27" spans="1:12">
      <c r="A646" s="10">
        <v>644</v>
      </c>
      <c r="B646" s="20" t="s">
        <v>692</v>
      </c>
      <c r="C646" s="12" t="s">
        <v>12</v>
      </c>
      <c r="D646" s="21">
        <v>0.155</v>
      </c>
      <c r="E646" s="13">
        <f>D646*100</f>
        <v>15.5</v>
      </c>
      <c r="F646" s="13">
        <f>G646*100</f>
        <v>27.63</v>
      </c>
      <c r="G646" s="32">
        <v>0.2763</v>
      </c>
      <c r="H646" s="12" t="str">
        <f>_xlfn.IFS(D646&lt;30%,"轻载",80%&lt;D646&lt;100%,"重载",D646&gt;100%,"过载")</f>
        <v>轻载</v>
      </c>
      <c r="I646" s="44">
        <f>(L646-L646*D646)*0.9</f>
        <v>190.125</v>
      </c>
      <c r="J646" s="12" t="str">
        <f>IF(H646="过载","是","否")</f>
        <v>否</v>
      </c>
      <c r="K646" s="45" t="s">
        <v>668</v>
      </c>
      <c r="L646" s="56">
        <v>250</v>
      </c>
    </row>
    <row r="647" s="1" customFormat="1" ht="27" spans="1:12">
      <c r="A647" s="10">
        <v>645</v>
      </c>
      <c r="B647" s="20" t="s">
        <v>693</v>
      </c>
      <c r="C647" s="12" t="s">
        <v>12</v>
      </c>
      <c r="D647" s="35">
        <v>0.0975</v>
      </c>
      <c r="E647" s="13">
        <f>D647*100</f>
        <v>9.75</v>
      </c>
      <c r="F647" s="13">
        <f>G647*100</f>
        <v>46.99</v>
      </c>
      <c r="G647" s="32">
        <v>0.4699</v>
      </c>
      <c r="H647" s="12" t="str">
        <f>_xlfn.IFS(D647&lt;30%,"轻载",80%&lt;D647&lt;100%,"重载",D647&gt;100%,"过载")</f>
        <v>轻载</v>
      </c>
      <c r="I647" s="44">
        <f>(L647-L647*D647)*0.9</f>
        <v>129.96</v>
      </c>
      <c r="J647" s="12" t="str">
        <f>IF(H647="过载","是","否")</f>
        <v>否</v>
      </c>
      <c r="K647" s="45" t="s">
        <v>668</v>
      </c>
      <c r="L647" s="56">
        <v>160</v>
      </c>
    </row>
    <row r="648" s="1" customFormat="1" ht="27" spans="1:12">
      <c r="A648" s="10">
        <v>646</v>
      </c>
      <c r="B648" s="20" t="s">
        <v>694</v>
      </c>
      <c r="C648" s="12" t="s">
        <v>12</v>
      </c>
      <c r="D648" s="21">
        <v>0.0438</v>
      </c>
      <c r="E648" s="13">
        <f>D648*100</f>
        <v>4.38</v>
      </c>
      <c r="F648" s="13">
        <f>G648*100</f>
        <v>19.39</v>
      </c>
      <c r="G648" s="32">
        <v>0.1939</v>
      </c>
      <c r="H648" s="12" t="str">
        <f>_xlfn.IFS(D648&lt;30%,"轻载",80%&lt;D648&lt;100%,"重载",D648&gt;100%,"过载")</f>
        <v>轻载</v>
      </c>
      <c r="I648" s="44">
        <f>(L648-L648*D648)*0.9</f>
        <v>172.116</v>
      </c>
      <c r="J648" s="12" t="str">
        <f>IF(H648="过载","是","否")</f>
        <v>否</v>
      </c>
      <c r="K648" s="45" t="s">
        <v>668</v>
      </c>
      <c r="L648" s="56">
        <v>200</v>
      </c>
    </row>
    <row r="649" s="1" customFormat="1" ht="27" spans="1:12">
      <c r="A649" s="10">
        <v>647</v>
      </c>
      <c r="B649" s="20" t="s">
        <v>695</v>
      </c>
      <c r="C649" s="12" t="s">
        <v>12</v>
      </c>
      <c r="D649" s="21">
        <v>0.0475</v>
      </c>
      <c r="E649" s="13">
        <f>D649*100</f>
        <v>4.75</v>
      </c>
      <c r="F649" s="13">
        <f>G649*100</f>
        <v>68.56</v>
      </c>
      <c r="G649" s="32">
        <v>0.6856</v>
      </c>
      <c r="H649" s="12" t="str">
        <f>_xlfn.IFS(D649&lt;30%,"轻载",80%&lt;D649&lt;100%,"重载",D649&gt;100%,"过载")</f>
        <v>轻载</v>
      </c>
      <c r="I649" s="44">
        <f>(L649-L649*D649)*0.9</f>
        <v>85.725</v>
      </c>
      <c r="J649" s="12" t="str">
        <f>IF(H649="过载","是","否")</f>
        <v>否</v>
      </c>
      <c r="K649" s="45" t="s">
        <v>668</v>
      </c>
      <c r="L649" s="56">
        <v>100</v>
      </c>
    </row>
    <row r="650" s="1" customFormat="1" ht="27" spans="1:12">
      <c r="A650" s="10">
        <v>648</v>
      </c>
      <c r="B650" s="58" t="s">
        <v>696</v>
      </c>
      <c r="C650" s="12" t="s">
        <v>12</v>
      </c>
      <c r="D650" s="35">
        <v>0.0626</v>
      </c>
      <c r="E650" s="13">
        <f>D650*100</f>
        <v>6.26</v>
      </c>
      <c r="F650" s="13">
        <f>G650*100</f>
        <v>23.82</v>
      </c>
      <c r="G650" s="35">
        <v>0.2382</v>
      </c>
      <c r="H650" s="59" t="s">
        <v>26</v>
      </c>
      <c r="I650" s="44">
        <f>(L650-L650*D650)*0.9</f>
        <v>84.366</v>
      </c>
      <c r="J650" s="12" t="s">
        <v>357</v>
      </c>
      <c r="K650" s="20" t="s">
        <v>697</v>
      </c>
      <c r="L650" s="60">
        <v>100</v>
      </c>
    </row>
    <row r="651" s="1" customFormat="1" ht="27" spans="1:12">
      <c r="A651" s="10">
        <v>649</v>
      </c>
      <c r="B651" s="58" t="s">
        <v>698</v>
      </c>
      <c r="C651" s="12" t="s">
        <v>12</v>
      </c>
      <c r="D651" s="35">
        <v>0.0523</v>
      </c>
      <c r="E651" s="13">
        <f>D651*100</f>
        <v>5.23</v>
      </c>
      <c r="F651" s="13">
        <f>G651*100</f>
        <v>13.64</v>
      </c>
      <c r="G651" s="35">
        <v>0.1364</v>
      </c>
      <c r="H651" s="59" t="s">
        <v>26</v>
      </c>
      <c r="I651" s="44">
        <f>(L651-L651*D651)*0.9</f>
        <v>170.586</v>
      </c>
      <c r="J651" s="12" t="s">
        <v>357</v>
      </c>
      <c r="K651" s="20" t="s">
        <v>697</v>
      </c>
      <c r="L651" s="60">
        <v>200</v>
      </c>
    </row>
    <row r="652" s="1" customFormat="1" ht="27" spans="1:12">
      <c r="A652" s="10">
        <v>650</v>
      </c>
      <c r="B652" s="58" t="s">
        <v>699</v>
      </c>
      <c r="C652" s="12" t="s">
        <v>12</v>
      </c>
      <c r="D652" s="35">
        <v>0.0247</v>
      </c>
      <c r="E652" s="13">
        <f>D652*100</f>
        <v>2.47</v>
      </c>
      <c r="F652" s="13">
        <f>G652*100</f>
        <v>15.44</v>
      </c>
      <c r="G652" s="35">
        <v>0.1544</v>
      </c>
      <c r="H652" s="59" t="s">
        <v>26</v>
      </c>
      <c r="I652" s="44">
        <f>(L652-L652*D652)*0.9</f>
        <v>26.3331</v>
      </c>
      <c r="J652" s="12" t="s">
        <v>357</v>
      </c>
      <c r="K652" s="20" t="s">
        <v>697</v>
      </c>
      <c r="L652" s="61">
        <v>30</v>
      </c>
    </row>
    <row r="653" s="1" customFormat="1" ht="27" spans="1:12">
      <c r="A653" s="10">
        <v>651</v>
      </c>
      <c r="B653" s="58" t="s">
        <v>700</v>
      </c>
      <c r="C653" s="12" t="s">
        <v>12</v>
      </c>
      <c r="D653" s="35">
        <v>0.0567</v>
      </c>
      <c r="E653" s="13">
        <f>D653*100</f>
        <v>5.67</v>
      </c>
      <c r="F653" s="13">
        <f>G653*100</f>
        <v>19.87</v>
      </c>
      <c r="G653" s="35">
        <v>0.1987</v>
      </c>
      <c r="H653" s="59" t="s">
        <v>26</v>
      </c>
      <c r="I653" s="44">
        <f>(L653-L653*D653)*0.9</f>
        <v>106.12125</v>
      </c>
      <c r="J653" s="12" t="s">
        <v>357</v>
      </c>
      <c r="K653" s="20" t="s">
        <v>697</v>
      </c>
      <c r="L653" s="60">
        <v>125</v>
      </c>
    </row>
    <row r="654" s="1" customFormat="1" ht="27" spans="1:12">
      <c r="A654" s="10">
        <v>652</v>
      </c>
      <c r="B654" s="58" t="s">
        <v>701</v>
      </c>
      <c r="C654" s="12" t="s">
        <v>12</v>
      </c>
      <c r="D654" s="35">
        <v>0.0877</v>
      </c>
      <c r="E654" s="13">
        <f>D654*100</f>
        <v>8.77</v>
      </c>
      <c r="F654" s="13">
        <f>G654*100</f>
        <v>33.18</v>
      </c>
      <c r="G654" s="35">
        <v>0.3318</v>
      </c>
      <c r="H654" s="59" t="s">
        <v>26</v>
      </c>
      <c r="I654" s="44">
        <f>(L654-L654*D654)*0.9</f>
        <v>82.107</v>
      </c>
      <c r="J654" s="12" t="s">
        <v>357</v>
      </c>
      <c r="K654" s="20" t="s">
        <v>697</v>
      </c>
      <c r="L654" s="60">
        <v>100</v>
      </c>
    </row>
    <row r="655" s="1" customFormat="1" ht="27" spans="1:12">
      <c r="A655" s="10">
        <v>653</v>
      </c>
      <c r="B655" s="58" t="s">
        <v>702</v>
      </c>
      <c r="C655" s="12" t="s">
        <v>12</v>
      </c>
      <c r="D655" s="35">
        <v>0.041</v>
      </c>
      <c r="E655" s="13">
        <f>D655*100</f>
        <v>4.1</v>
      </c>
      <c r="F655" s="13">
        <f>G655*100</f>
        <v>30.15</v>
      </c>
      <c r="G655" s="35">
        <v>0.3015</v>
      </c>
      <c r="H655" s="59" t="s">
        <v>26</v>
      </c>
      <c r="I655" s="44">
        <f>(L655-L655*D655)*0.9</f>
        <v>25.893</v>
      </c>
      <c r="J655" s="12" t="s">
        <v>357</v>
      </c>
      <c r="K655" s="20" t="s">
        <v>697</v>
      </c>
      <c r="L655" s="61">
        <v>30</v>
      </c>
    </row>
    <row r="656" s="1" customFormat="1" ht="27" spans="1:12">
      <c r="A656" s="10">
        <v>654</v>
      </c>
      <c r="B656" s="58" t="s">
        <v>703</v>
      </c>
      <c r="C656" s="12" t="s">
        <v>12</v>
      </c>
      <c r="D656" s="35">
        <v>0.0426</v>
      </c>
      <c r="E656" s="13">
        <f>D656*100</f>
        <v>4.26</v>
      </c>
      <c r="F656" s="13">
        <f>G656*100</f>
        <v>24.02</v>
      </c>
      <c r="G656" s="35">
        <v>0.2402</v>
      </c>
      <c r="H656" s="59" t="s">
        <v>26</v>
      </c>
      <c r="I656" s="44">
        <f>(L656-L656*D656)*0.9</f>
        <v>43.083</v>
      </c>
      <c r="J656" s="12" t="s">
        <v>357</v>
      </c>
      <c r="K656" s="20" t="s">
        <v>697</v>
      </c>
      <c r="L656" s="61">
        <v>50</v>
      </c>
    </row>
    <row r="657" s="1" customFormat="1" ht="27" spans="1:12">
      <c r="A657" s="10">
        <v>655</v>
      </c>
      <c r="B657" s="58" t="s">
        <v>704</v>
      </c>
      <c r="C657" s="12" t="s">
        <v>12</v>
      </c>
      <c r="D657" s="35">
        <v>0.0362</v>
      </c>
      <c r="E657" s="13">
        <f>D657*100</f>
        <v>3.62</v>
      </c>
      <c r="F657" s="13">
        <f>G657*100</f>
        <v>20.29</v>
      </c>
      <c r="G657" s="35">
        <v>0.2029</v>
      </c>
      <c r="H657" s="59" t="s">
        <v>26</v>
      </c>
      <c r="I657" s="44">
        <f>(L657-L657*D657)*0.9</f>
        <v>43.371</v>
      </c>
      <c r="J657" s="12" t="s">
        <v>357</v>
      </c>
      <c r="K657" s="20" t="s">
        <v>697</v>
      </c>
      <c r="L657" s="61">
        <v>50</v>
      </c>
    </row>
    <row r="658" s="1" customFormat="1" ht="27" spans="1:12">
      <c r="A658" s="10">
        <v>656</v>
      </c>
      <c r="B658" s="58" t="s">
        <v>705</v>
      </c>
      <c r="C658" s="12" t="s">
        <v>12</v>
      </c>
      <c r="D658" s="35">
        <v>0.0643</v>
      </c>
      <c r="E658" s="13">
        <f>D658*100</f>
        <v>6.43</v>
      </c>
      <c r="F658" s="13">
        <f>G658*100</f>
        <v>24.56</v>
      </c>
      <c r="G658" s="35">
        <v>0.2456</v>
      </c>
      <c r="H658" s="59" t="s">
        <v>26</v>
      </c>
      <c r="I658" s="44">
        <f>(L658-L658*D658)*0.9</f>
        <v>67.3704</v>
      </c>
      <c r="J658" s="12" t="s">
        <v>357</v>
      </c>
      <c r="K658" s="20" t="s">
        <v>697</v>
      </c>
      <c r="L658" s="61">
        <v>80</v>
      </c>
    </row>
    <row r="659" s="1" customFormat="1" ht="27" spans="1:12">
      <c r="A659" s="10">
        <v>657</v>
      </c>
      <c r="B659" s="58" t="s">
        <v>706</v>
      </c>
      <c r="C659" s="12" t="s">
        <v>12</v>
      </c>
      <c r="D659" s="35">
        <v>0.0666</v>
      </c>
      <c r="E659" s="13">
        <f>D659*100</f>
        <v>6.66</v>
      </c>
      <c r="F659" s="13">
        <f>G659*100</f>
        <v>57.38</v>
      </c>
      <c r="G659" s="35">
        <v>0.5738</v>
      </c>
      <c r="H659" s="59" t="s">
        <v>26</v>
      </c>
      <c r="I659" s="44">
        <f>(L659-L659*D659)*0.9</f>
        <v>67.2048</v>
      </c>
      <c r="J659" s="12" t="s">
        <v>357</v>
      </c>
      <c r="K659" s="20" t="s">
        <v>707</v>
      </c>
      <c r="L659" s="62">
        <v>80</v>
      </c>
    </row>
    <row r="660" s="1" customFormat="1" ht="27" spans="1:12">
      <c r="A660" s="10">
        <v>658</v>
      </c>
      <c r="B660" s="58" t="s">
        <v>708</v>
      </c>
      <c r="C660" s="12" t="s">
        <v>12</v>
      </c>
      <c r="D660" s="35">
        <v>0.0458</v>
      </c>
      <c r="E660" s="13">
        <f>D660*100</f>
        <v>4.58</v>
      </c>
      <c r="F660" s="13">
        <f>G660*100</f>
        <v>14.93</v>
      </c>
      <c r="G660" s="35">
        <v>0.1493</v>
      </c>
      <c r="H660" s="59" t="s">
        <v>26</v>
      </c>
      <c r="I660" s="44">
        <f>(L660-L660*D660)*0.9</f>
        <v>137.4048</v>
      </c>
      <c r="J660" s="12" t="s">
        <v>357</v>
      </c>
      <c r="K660" s="20" t="s">
        <v>707</v>
      </c>
      <c r="L660" s="60">
        <v>160</v>
      </c>
    </row>
    <row r="661" s="1" customFormat="1" ht="27" spans="1:12">
      <c r="A661" s="10">
        <v>659</v>
      </c>
      <c r="B661" s="58" t="s">
        <v>709</v>
      </c>
      <c r="C661" s="12" t="s">
        <v>12</v>
      </c>
      <c r="D661" s="35">
        <v>0.0821</v>
      </c>
      <c r="E661" s="13">
        <f>D661*100</f>
        <v>8.21</v>
      </c>
      <c r="F661" s="13">
        <f>G661*100</f>
        <v>28.67</v>
      </c>
      <c r="G661" s="35">
        <v>0.2867</v>
      </c>
      <c r="H661" s="59" t="s">
        <v>26</v>
      </c>
      <c r="I661" s="44">
        <f>(L661-L661*D661)*0.9</f>
        <v>132.1776</v>
      </c>
      <c r="J661" s="12" t="s">
        <v>357</v>
      </c>
      <c r="K661" s="20" t="s">
        <v>707</v>
      </c>
      <c r="L661" s="60">
        <v>160</v>
      </c>
    </row>
    <row r="662" s="1" customFormat="1" ht="27" spans="1:12">
      <c r="A662" s="10">
        <v>660</v>
      </c>
      <c r="B662" s="58" t="s">
        <v>710</v>
      </c>
      <c r="C662" s="12" t="s">
        <v>12</v>
      </c>
      <c r="D662" s="35">
        <v>0.0316</v>
      </c>
      <c r="E662" s="13">
        <f>D662*100</f>
        <v>3.16</v>
      </c>
      <c r="F662" s="13">
        <f>G662*100</f>
        <v>14.81</v>
      </c>
      <c r="G662" s="35">
        <v>0.1481</v>
      </c>
      <c r="H662" s="59" t="s">
        <v>26</v>
      </c>
      <c r="I662" s="44">
        <f>(L662-L662*D662)*0.9</f>
        <v>139.4496</v>
      </c>
      <c r="J662" s="12" t="s">
        <v>357</v>
      </c>
      <c r="K662" s="20" t="s">
        <v>707</v>
      </c>
      <c r="L662" s="60">
        <v>160</v>
      </c>
    </row>
    <row r="663" s="1" customFormat="1" ht="27" spans="1:12">
      <c r="A663" s="10">
        <v>661</v>
      </c>
      <c r="B663" s="58" t="s">
        <v>711</v>
      </c>
      <c r="C663" s="12" t="s">
        <v>12</v>
      </c>
      <c r="D663" s="35">
        <v>0.0496</v>
      </c>
      <c r="E663" s="13">
        <f>D663*100</f>
        <v>4.96</v>
      </c>
      <c r="F663" s="13">
        <f>G663*100</f>
        <v>16.41</v>
      </c>
      <c r="G663" s="35">
        <v>0.1641</v>
      </c>
      <c r="H663" s="59" t="s">
        <v>26</v>
      </c>
      <c r="I663" s="44">
        <f>(L663-L663*D663)*0.9</f>
        <v>136.8576</v>
      </c>
      <c r="J663" s="12" t="s">
        <v>357</v>
      </c>
      <c r="K663" s="20" t="s">
        <v>707</v>
      </c>
      <c r="L663" s="61">
        <v>160</v>
      </c>
    </row>
    <row r="664" s="1" customFormat="1" ht="27" spans="1:12">
      <c r="A664" s="10">
        <v>662</v>
      </c>
      <c r="B664" s="58" t="s">
        <v>712</v>
      </c>
      <c r="C664" s="12" t="s">
        <v>12</v>
      </c>
      <c r="D664" s="35">
        <v>0.0777</v>
      </c>
      <c r="E664" s="13">
        <f>D664*100</f>
        <v>7.77</v>
      </c>
      <c r="F664" s="13">
        <f>G664*100</f>
        <v>33.91</v>
      </c>
      <c r="G664" s="35">
        <v>0.3391</v>
      </c>
      <c r="H664" s="59" t="s">
        <v>26</v>
      </c>
      <c r="I664" s="44">
        <f>(L664-L664*D664)*0.9</f>
        <v>83.007</v>
      </c>
      <c r="J664" s="12" t="s">
        <v>357</v>
      </c>
      <c r="K664" s="20" t="s">
        <v>707</v>
      </c>
      <c r="L664" s="60">
        <v>100</v>
      </c>
    </row>
    <row r="665" s="1" customFormat="1" ht="27" spans="1:12">
      <c r="A665" s="10">
        <v>663</v>
      </c>
      <c r="B665" s="58" t="s">
        <v>713</v>
      </c>
      <c r="C665" s="12" t="s">
        <v>12</v>
      </c>
      <c r="D665" s="35">
        <v>0.0458</v>
      </c>
      <c r="E665" s="13">
        <f>D665*100</f>
        <v>4.58</v>
      </c>
      <c r="F665" s="13">
        <f>G665*100</f>
        <v>22.25</v>
      </c>
      <c r="G665" s="35">
        <v>0.2225</v>
      </c>
      <c r="H665" s="59" t="s">
        <v>26</v>
      </c>
      <c r="I665" s="44">
        <f>(L665-L665*D665)*0.9</f>
        <v>137.4048</v>
      </c>
      <c r="J665" s="12" t="s">
        <v>357</v>
      </c>
      <c r="K665" s="20" t="s">
        <v>707</v>
      </c>
      <c r="L665" s="60">
        <v>160</v>
      </c>
    </row>
    <row r="666" s="1" customFormat="1" ht="27" spans="1:12">
      <c r="A666" s="10">
        <v>664</v>
      </c>
      <c r="B666" s="58" t="s">
        <v>714</v>
      </c>
      <c r="C666" s="12" t="s">
        <v>12</v>
      </c>
      <c r="D666" s="35">
        <v>0.0267</v>
      </c>
      <c r="E666" s="13">
        <f>D666*100</f>
        <v>2.67</v>
      </c>
      <c r="F666" s="13">
        <f>G666*100</f>
        <v>17.52</v>
      </c>
      <c r="G666" s="35">
        <v>0.1752</v>
      </c>
      <c r="H666" s="59" t="s">
        <v>26</v>
      </c>
      <c r="I666" s="44">
        <f>(L666-L666*D666)*0.9</f>
        <v>87.597</v>
      </c>
      <c r="J666" s="12" t="s">
        <v>357</v>
      </c>
      <c r="K666" s="20" t="s">
        <v>707</v>
      </c>
      <c r="L666" s="60">
        <v>100</v>
      </c>
    </row>
    <row r="667" s="1" customFormat="1" ht="27" spans="1:12">
      <c r="A667" s="10">
        <v>665</v>
      </c>
      <c r="B667" s="58" t="s">
        <v>715</v>
      </c>
      <c r="C667" s="12" t="s">
        <v>12</v>
      </c>
      <c r="D667" s="35">
        <v>0.0694</v>
      </c>
      <c r="E667" s="13">
        <f>D667*100</f>
        <v>6.94</v>
      </c>
      <c r="F667" s="13">
        <f>G667*100</f>
        <v>16.98</v>
      </c>
      <c r="G667" s="35">
        <v>0.1698</v>
      </c>
      <c r="H667" s="59" t="s">
        <v>26</v>
      </c>
      <c r="I667" s="44">
        <f>(L667-L667*D667)*0.9</f>
        <v>83.754</v>
      </c>
      <c r="J667" s="12" t="s">
        <v>357</v>
      </c>
      <c r="K667" s="20" t="s">
        <v>707</v>
      </c>
      <c r="L667" s="60">
        <v>100</v>
      </c>
    </row>
    <row r="668" s="1" customFormat="1" ht="27" spans="1:12">
      <c r="A668" s="10">
        <v>666</v>
      </c>
      <c r="B668" s="58" t="s">
        <v>716</v>
      </c>
      <c r="C668" s="12" t="s">
        <v>12</v>
      </c>
      <c r="D668" s="35">
        <v>0.036</v>
      </c>
      <c r="E668" s="13">
        <f>D668*100</f>
        <v>3.6</v>
      </c>
      <c r="F668" s="13">
        <f>G668*100</f>
        <v>20.8</v>
      </c>
      <c r="G668" s="35">
        <v>0.208</v>
      </c>
      <c r="H668" s="59" t="s">
        <v>26</v>
      </c>
      <c r="I668" s="44">
        <f>(L668-L668*D668)*0.9</f>
        <v>86.76</v>
      </c>
      <c r="J668" s="12" t="s">
        <v>357</v>
      </c>
      <c r="K668" s="20" t="s">
        <v>707</v>
      </c>
      <c r="L668" s="60">
        <v>100</v>
      </c>
    </row>
    <row r="669" s="1" customFormat="1" ht="27" spans="1:12">
      <c r="A669" s="10">
        <v>667</v>
      </c>
      <c r="B669" s="58" t="s">
        <v>717</v>
      </c>
      <c r="C669" s="12" t="s">
        <v>12</v>
      </c>
      <c r="D669" s="35">
        <v>0.0789</v>
      </c>
      <c r="E669" s="13">
        <f>D669*100</f>
        <v>7.89</v>
      </c>
      <c r="F669" s="13">
        <f>G669*100</f>
        <v>50.62</v>
      </c>
      <c r="G669" s="35">
        <v>0.5062</v>
      </c>
      <c r="H669" s="59" t="s">
        <v>26</v>
      </c>
      <c r="I669" s="44">
        <f>(L669-L669*D669)*0.9</f>
        <v>41.4495</v>
      </c>
      <c r="J669" s="12" t="s">
        <v>357</v>
      </c>
      <c r="K669" s="20" t="s">
        <v>707</v>
      </c>
      <c r="L669" s="61">
        <v>50</v>
      </c>
    </row>
    <row r="670" s="1" customFormat="1" ht="27" spans="1:12">
      <c r="A670" s="10">
        <v>668</v>
      </c>
      <c r="B670" s="58" t="s">
        <v>718</v>
      </c>
      <c r="C670" s="12" t="s">
        <v>12</v>
      </c>
      <c r="D670" s="35">
        <v>0.0376</v>
      </c>
      <c r="E670" s="13">
        <f>D670*100</f>
        <v>3.76</v>
      </c>
      <c r="F670" s="13">
        <f>G670*100</f>
        <v>19.33</v>
      </c>
      <c r="G670" s="35">
        <v>0.1933</v>
      </c>
      <c r="H670" s="59" t="s">
        <v>26</v>
      </c>
      <c r="I670" s="44">
        <f>(L670-L670*D670)*0.9</f>
        <v>86.616</v>
      </c>
      <c r="J670" s="12" t="s">
        <v>357</v>
      </c>
      <c r="K670" s="20" t="s">
        <v>707</v>
      </c>
      <c r="L670" s="61">
        <v>100</v>
      </c>
    </row>
    <row r="671" s="1" customFormat="1" ht="27" spans="1:12">
      <c r="A671" s="10">
        <v>669</v>
      </c>
      <c r="B671" s="58" t="s">
        <v>719</v>
      </c>
      <c r="C671" s="12" t="s">
        <v>12</v>
      </c>
      <c r="D671" s="35">
        <v>0.0873</v>
      </c>
      <c r="E671" s="13">
        <f>D671*100</f>
        <v>8.73</v>
      </c>
      <c r="F671" s="13">
        <f>G671*100</f>
        <v>46.59</v>
      </c>
      <c r="G671" s="35">
        <v>0.4659</v>
      </c>
      <c r="H671" s="59" t="s">
        <v>26</v>
      </c>
      <c r="I671" s="44">
        <f>(L671-L671*D671)*0.9</f>
        <v>102.67875</v>
      </c>
      <c r="J671" s="12" t="s">
        <v>357</v>
      </c>
      <c r="K671" s="20" t="s">
        <v>707</v>
      </c>
      <c r="L671" s="60">
        <v>125</v>
      </c>
    </row>
    <row r="672" s="1" customFormat="1" ht="27" spans="1:12">
      <c r="A672" s="10">
        <v>670</v>
      </c>
      <c r="B672" s="58" t="s">
        <v>720</v>
      </c>
      <c r="C672" s="12" t="s">
        <v>12</v>
      </c>
      <c r="D672" s="35">
        <v>0.0633</v>
      </c>
      <c r="E672" s="13">
        <f>D672*100</f>
        <v>6.33</v>
      </c>
      <c r="F672" s="13">
        <f>G672*100</f>
        <v>15.01</v>
      </c>
      <c r="G672" s="35">
        <v>0.1501</v>
      </c>
      <c r="H672" s="59" t="s">
        <v>26</v>
      </c>
      <c r="I672" s="44">
        <f>(L672-L672*D672)*0.9</f>
        <v>84.303</v>
      </c>
      <c r="J672" s="12" t="s">
        <v>357</v>
      </c>
      <c r="K672" s="20" t="s">
        <v>707</v>
      </c>
      <c r="L672" s="60">
        <v>100</v>
      </c>
    </row>
    <row r="673" s="1" customFormat="1" ht="27" spans="1:12">
      <c r="A673" s="10">
        <v>671</v>
      </c>
      <c r="B673" s="58" t="s">
        <v>721</v>
      </c>
      <c r="C673" s="12" t="s">
        <v>12</v>
      </c>
      <c r="D673" s="35">
        <v>0.0218</v>
      </c>
      <c r="E673" s="13">
        <f>D673*100</f>
        <v>2.18</v>
      </c>
      <c r="F673" s="13">
        <f>G673*100</f>
        <v>13.88</v>
      </c>
      <c r="G673" s="35">
        <v>0.1388</v>
      </c>
      <c r="H673" s="59" t="s">
        <v>26</v>
      </c>
      <c r="I673" s="44">
        <f>(L673-L673*D673)*0.9</f>
        <v>70.4304</v>
      </c>
      <c r="J673" s="12" t="s">
        <v>357</v>
      </c>
      <c r="K673" s="20" t="s">
        <v>707</v>
      </c>
      <c r="L673" s="61">
        <v>80</v>
      </c>
    </row>
    <row r="674" s="1" customFormat="1" ht="27" spans="1:12">
      <c r="A674" s="10">
        <v>672</v>
      </c>
      <c r="B674" s="58" t="s">
        <v>722</v>
      </c>
      <c r="C674" s="12" t="s">
        <v>12</v>
      </c>
      <c r="D674" s="35">
        <v>0.1017</v>
      </c>
      <c r="E674" s="13">
        <f>D674*100</f>
        <v>10.17</v>
      </c>
      <c r="F674" s="13">
        <f>G674*100</f>
        <v>64.67</v>
      </c>
      <c r="G674" s="35">
        <v>0.6467</v>
      </c>
      <c r="H674" s="59" t="s">
        <v>26</v>
      </c>
      <c r="I674" s="44">
        <f>(L674-L674*D674)*0.9</f>
        <v>24.2541</v>
      </c>
      <c r="J674" s="12" t="s">
        <v>357</v>
      </c>
      <c r="K674" s="20" t="s">
        <v>723</v>
      </c>
      <c r="L674" s="61">
        <v>30</v>
      </c>
    </row>
    <row r="675" s="1" customFormat="1" ht="27" spans="1:12">
      <c r="A675" s="10">
        <v>673</v>
      </c>
      <c r="B675" s="58" t="s">
        <v>724</v>
      </c>
      <c r="C675" s="12" t="s">
        <v>12</v>
      </c>
      <c r="D675" s="35">
        <v>0.1197</v>
      </c>
      <c r="E675" s="13">
        <f>D675*100</f>
        <v>11.97</v>
      </c>
      <c r="F675" s="13">
        <f>G675*100</f>
        <v>35.32</v>
      </c>
      <c r="G675" s="35">
        <v>0.3532</v>
      </c>
      <c r="H675" s="59" t="s">
        <v>26</v>
      </c>
      <c r="I675" s="44">
        <f>(L675-L675*D675)*0.9</f>
        <v>249.56505</v>
      </c>
      <c r="J675" s="12" t="s">
        <v>357</v>
      </c>
      <c r="K675" s="20" t="s">
        <v>723</v>
      </c>
      <c r="L675" s="60">
        <v>315</v>
      </c>
    </row>
    <row r="676" s="1" customFormat="1" ht="27" spans="1:12">
      <c r="A676" s="10">
        <v>674</v>
      </c>
      <c r="B676" s="58" t="s">
        <v>725</v>
      </c>
      <c r="C676" s="12" t="s">
        <v>12</v>
      </c>
      <c r="D676" s="35">
        <v>0.0864</v>
      </c>
      <c r="E676" s="13">
        <f>D676*100</f>
        <v>8.64</v>
      </c>
      <c r="F676" s="13">
        <f>G676*100</f>
        <v>29.81</v>
      </c>
      <c r="G676" s="35">
        <v>0.2981</v>
      </c>
      <c r="H676" s="59" t="s">
        <v>26</v>
      </c>
      <c r="I676" s="44">
        <f>(L676-L676*D676)*0.9</f>
        <v>65.7792</v>
      </c>
      <c r="J676" s="12" t="s">
        <v>357</v>
      </c>
      <c r="K676" s="20" t="s">
        <v>723</v>
      </c>
      <c r="L676" s="61">
        <v>80</v>
      </c>
    </row>
    <row r="677" s="1" customFormat="1" ht="27" spans="1:12">
      <c r="A677" s="10">
        <v>675</v>
      </c>
      <c r="B677" s="58" t="s">
        <v>726</v>
      </c>
      <c r="C677" s="12" t="s">
        <v>12</v>
      </c>
      <c r="D677" s="35">
        <v>0.0292</v>
      </c>
      <c r="E677" s="13">
        <f>D677*100</f>
        <v>2.92</v>
      </c>
      <c r="F677" s="13">
        <f>G677*100</f>
        <v>45.51</v>
      </c>
      <c r="G677" s="35">
        <v>0.4551</v>
      </c>
      <c r="H677" s="59" t="s">
        <v>26</v>
      </c>
      <c r="I677" s="44">
        <f>(L677-L677*D677)*0.9</f>
        <v>43.686</v>
      </c>
      <c r="J677" s="12" t="s">
        <v>357</v>
      </c>
      <c r="K677" s="20" t="s">
        <v>723</v>
      </c>
      <c r="L677" s="61">
        <v>50</v>
      </c>
    </row>
    <row r="678" s="1" customFormat="1" ht="27" spans="1:12">
      <c r="A678" s="10">
        <v>676</v>
      </c>
      <c r="B678" s="58" t="s">
        <v>727</v>
      </c>
      <c r="C678" s="12" t="s">
        <v>12</v>
      </c>
      <c r="D678" s="35">
        <v>0.0974</v>
      </c>
      <c r="E678" s="13">
        <f>D678*100</f>
        <v>9.74</v>
      </c>
      <c r="F678" s="13">
        <f>G678*100</f>
        <v>30.61</v>
      </c>
      <c r="G678" s="35">
        <v>0.3061</v>
      </c>
      <c r="H678" s="59" t="s">
        <v>26</v>
      </c>
      <c r="I678" s="44">
        <f>(L678-L678*D678)*0.9</f>
        <v>162.468</v>
      </c>
      <c r="J678" s="12" t="s">
        <v>357</v>
      </c>
      <c r="K678" s="20" t="s">
        <v>723</v>
      </c>
      <c r="L678" s="60">
        <v>200</v>
      </c>
    </row>
    <row r="679" s="1" customFormat="1" ht="27" spans="1:12">
      <c r="A679" s="10">
        <v>677</v>
      </c>
      <c r="B679" s="58" t="s">
        <v>728</v>
      </c>
      <c r="C679" s="12" t="s">
        <v>12</v>
      </c>
      <c r="D679" s="35">
        <v>0.0568</v>
      </c>
      <c r="E679" s="13">
        <f>D679*100</f>
        <v>5.68</v>
      </c>
      <c r="F679" s="13">
        <f>G679*100</f>
        <v>19.3</v>
      </c>
      <c r="G679" s="35">
        <v>0.193</v>
      </c>
      <c r="H679" s="59" t="s">
        <v>26</v>
      </c>
      <c r="I679" s="44">
        <f>(L679-L679*D679)*0.9</f>
        <v>84.888</v>
      </c>
      <c r="J679" s="12" t="s">
        <v>357</v>
      </c>
      <c r="K679" s="20" t="s">
        <v>723</v>
      </c>
      <c r="L679" s="60">
        <v>100</v>
      </c>
    </row>
    <row r="680" s="1" customFormat="1" ht="27" spans="1:12">
      <c r="A680" s="10">
        <v>678</v>
      </c>
      <c r="B680" s="58" t="s">
        <v>729</v>
      </c>
      <c r="C680" s="12" t="s">
        <v>12</v>
      </c>
      <c r="D680" s="35">
        <v>0.0956</v>
      </c>
      <c r="E680" s="13">
        <f>D680*100</f>
        <v>9.56</v>
      </c>
      <c r="F680" s="13">
        <f>G680*100</f>
        <v>26.32</v>
      </c>
      <c r="G680" s="35">
        <v>0.2632</v>
      </c>
      <c r="H680" s="59" t="s">
        <v>26</v>
      </c>
      <c r="I680" s="44">
        <f>(L680-L680*D680)*0.9</f>
        <v>65.1168</v>
      </c>
      <c r="J680" s="12" t="s">
        <v>357</v>
      </c>
      <c r="K680" s="20" t="s">
        <v>723</v>
      </c>
      <c r="L680" s="61">
        <v>80</v>
      </c>
    </row>
    <row r="681" s="1" customFormat="1" ht="27" spans="1:12">
      <c r="A681" s="10">
        <v>679</v>
      </c>
      <c r="B681" s="58" t="s">
        <v>730</v>
      </c>
      <c r="C681" s="12" t="s">
        <v>12</v>
      </c>
      <c r="D681" s="35">
        <v>0.0573</v>
      </c>
      <c r="E681" s="13">
        <f>D681*100</f>
        <v>5.73</v>
      </c>
      <c r="F681" s="13">
        <f>G681*100</f>
        <v>22.58</v>
      </c>
      <c r="G681" s="35">
        <v>0.2258</v>
      </c>
      <c r="H681" s="59" t="s">
        <v>26</v>
      </c>
      <c r="I681" s="44">
        <f>(L681-L681*D681)*0.9</f>
        <v>67.8744</v>
      </c>
      <c r="J681" s="12" t="s">
        <v>357</v>
      </c>
      <c r="K681" s="20" t="s">
        <v>723</v>
      </c>
      <c r="L681" s="61">
        <v>80</v>
      </c>
    </row>
    <row r="682" s="1" customFormat="1" ht="27" spans="1:12">
      <c r="A682" s="10">
        <v>680</v>
      </c>
      <c r="B682" s="58" t="s">
        <v>731</v>
      </c>
      <c r="C682" s="12" t="s">
        <v>12</v>
      </c>
      <c r="D682" s="35">
        <v>0.1197</v>
      </c>
      <c r="E682" s="13">
        <f>D682*100</f>
        <v>11.97</v>
      </c>
      <c r="F682" s="13">
        <f>G682*100</f>
        <v>47.14</v>
      </c>
      <c r="G682" s="35">
        <v>0.4714</v>
      </c>
      <c r="H682" s="59" t="s">
        <v>26</v>
      </c>
      <c r="I682" s="44">
        <f>(L682-L682*D682)*0.9</f>
        <v>79.227</v>
      </c>
      <c r="J682" s="12" t="s">
        <v>357</v>
      </c>
      <c r="K682" s="20" t="s">
        <v>723</v>
      </c>
      <c r="L682" s="60">
        <v>100</v>
      </c>
    </row>
    <row r="683" s="1" customFormat="1" ht="27" spans="1:12">
      <c r="A683" s="10">
        <v>681</v>
      </c>
      <c r="B683" s="58" t="s">
        <v>732</v>
      </c>
      <c r="C683" s="12" t="s">
        <v>12</v>
      </c>
      <c r="D683" s="35">
        <v>0.1287</v>
      </c>
      <c r="E683" s="13">
        <f>D683*100</f>
        <v>12.87</v>
      </c>
      <c r="F683" s="13">
        <f>G683*100</f>
        <v>40.57</v>
      </c>
      <c r="G683" s="35">
        <v>0.4057</v>
      </c>
      <c r="H683" s="59" t="s">
        <v>26</v>
      </c>
      <c r="I683" s="44">
        <f>(L683-L683*D683)*0.9</f>
        <v>247.01355</v>
      </c>
      <c r="J683" s="12" t="s">
        <v>357</v>
      </c>
      <c r="K683" s="20" t="s">
        <v>723</v>
      </c>
      <c r="L683" s="60">
        <v>315</v>
      </c>
    </row>
    <row r="684" s="1" customFormat="1" ht="27" spans="1:12">
      <c r="A684" s="10">
        <v>682</v>
      </c>
      <c r="B684" s="58" t="s">
        <v>733</v>
      </c>
      <c r="C684" s="12" t="s">
        <v>12</v>
      </c>
      <c r="D684" s="35">
        <v>0.0896</v>
      </c>
      <c r="E684" s="13">
        <f>D684*100</f>
        <v>8.96</v>
      </c>
      <c r="F684" s="13">
        <f>G684*100</f>
        <v>35.01</v>
      </c>
      <c r="G684" s="35">
        <v>0.3501</v>
      </c>
      <c r="H684" s="59" t="s">
        <v>26</v>
      </c>
      <c r="I684" s="44">
        <f>(L684-L684*D684)*0.9</f>
        <v>163.872</v>
      </c>
      <c r="J684" s="12" t="s">
        <v>357</v>
      </c>
      <c r="K684" s="20" t="s">
        <v>723</v>
      </c>
      <c r="L684" s="60">
        <v>200</v>
      </c>
    </row>
    <row r="685" s="1" customFormat="1" ht="27" spans="1:12">
      <c r="A685" s="10">
        <v>683</v>
      </c>
      <c r="B685" s="58" t="s">
        <v>734</v>
      </c>
      <c r="C685" s="12" t="s">
        <v>12</v>
      </c>
      <c r="D685" s="35">
        <v>0.0874</v>
      </c>
      <c r="E685" s="13">
        <f>D685*100</f>
        <v>8.74</v>
      </c>
      <c r="F685" s="13">
        <f>G685*100</f>
        <v>33.18</v>
      </c>
      <c r="G685" s="35">
        <v>0.3318</v>
      </c>
      <c r="H685" s="59" t="s">
        <v>26</v>
      </c>
      <c r="I685" s="44">
        <f>(L685-L685*D685)*0.9</f>
        <v>205.335</v>
      </c>
      <c r="J685" s="12" t="s">
        <v>357</v>
      </c>
      <c r="K685" s="20" t="s">
        <v>723</v>
      </c>
      <c r="L685" s="60">
        <v>250</v>
      </c>
    </row>
    <row r="686" s="1" customFormat="1" ht="27" spans="1:12">
      <c r="A686" s="10">
        <v>684</v>
      </c>
      <c r="B686" s="58" t="s">
        <v>735</v>
      </c>
      <c r="C686" s="12" t="s">
        <v>12</v>
      </c>
      <c r="D686" s="35">
        <v>0.0799</v>
      </c>
      <c r="E686" s="13">
        <f>D686*100</f>
        <v>7.99</v>
      </c>
      <c r="F686" s="13">
        <f>G686*100</f>
        <v>27.85</v>
      </c>
      <c r="G686" s="35">
        <v>0.2785</v>
      </c>
      <c r="H686" s="59" t="s">
        <v>26</v>
      </c>
      <c r="I686" s="44">
        <f>(L686-L686*D686)*0.9</f>
        <v>103.51125</v>
      </c>
      <c r="J686" s="12" t="s">
        <v>357</v>
      </c>
      <c r="K686" s="20" t="s">
        <v>723</v>
      </c>
      <c r="L686" s="60">
        <v>125</v>
      </c>
    </row>
    <row r="687" s="1" customFormat="1" ht="27" spans="1:12">
      <c r="A687" s="10">
        <v>685</v>
      </c>
      <c r="B687" s="58" t="s">
        <v>736</v>
      </c>
      <c r="C687" s="12" t="s">
        <v>12</v>
      </c>
      <c r="D687" s="35">
        <v>0.0532</v>
      </c>
      <c r="E687" s="13">
        <f>D687*100</f>
        <v>5.32</v>
      </c>
      <c r="F687" s="13">
        <f>G687*100</f>
        <v>19.5</v>
      </c>
      <c r="G687" s="35">
        <v>0.195</v>
      </c>
      <c r="H687" s="59" t="s">
        <v>26</v>
      </c>
      <c r="I687" s="44">
        <f>(L687-L687*D687)*0.9</f>
        <v>68.1696</v>
      </c>
      <c r="J687" s="12" t="s">
        <v>357</v>
      </c>
      <c r="K687" s="20" t="s">
        <v>737</v>
      </c>
      <c r="L687" s="61">
        <v>80</v>
      </c>
    </row>
    <row r="688" s="1" customFormat="1" ht="27" spans="1:12">
      <c r="A688" s="10">
        <v>686</v>
      </c>
      <c r="B688" s="58" t="s">
        <v>738</v>
      </c>
      <c r="C688" s="12" t="s">
        <v>12</v>
      </c>
      <c r="D688" s="35">
        <v>0.0634</v>
      </c>
      <c r="E688" s="13">
        <f>D688*100</f>
        <v>6.34</v>
      </c>
      <c r="F688" s="13">
        <f>G688*100</f>
        <v>27.82</v>
      </c>
      <c r="G688" s="35">
        <v>0.2782</v>
      </c>
      <c r="H688" s="59" t="s">
        <v>26</v>
      </c>
      <c r="I688" s="44">
        <f>(L688-L688*D688)*0.9</f>
        <v>67.4352</v>
      </c>
      <c r="J688" s="12" t="s">
        <v>357</v>
      </c>
      <c r="K688" s="20" t="s">
        <v>737</v>
      </c>
      <c r="L688" s="61">
        <v>80</v>
      </c>
    </row>
    <row r="689" s="1" customFormat="1" ht="27" spans="1:12">
      <c r="A689" s="10">
        <v>687</v>
      </c>
      <c r="B689" s="58" t="s">
        <v>739</v>
      </c>
      <c r="C689" s="12" t="s">
        <v>12</v>
      </c>
      <c r="D689" s="35">
        <v>0.0465</v>
      </c>
      <c r="E689" s="13">
        <f>D689*100</f>
        <v>4.65</v>
      </c>
      <c r="F689" s="13">
        <f>G689*100</f>
        <v>19.07</v>
      </c>
      <c r="G689" s="35">
        <v>0.1907</v>
      </c>
      <c r="H689" s="59" t="s">
        <v>26</v>
      </c>
      <c r="I689" s="44">
        <f>(L689-L689*D689)*0.9</f>
        <v>85.815</v>
      </c>
      <c r="J689" s="12" t="s">
        <v>357</v>
      </c>
      <c r="K689" s="20" t="s">
        <v>737</v>
      </c>
      <c r="L689" s="61">
        <v>100</v>
      </c>
    </row>
    <row r="690" s="1" customFormat="1" ht="27" spans="1:12">
      <c r="A690" s="10">
        <v>688</v>
      </c>
      <c r="B690" s="58" t="s">
        <v>740</v>
      </c>
      <c r="C690" s="12" t="s">
        <v>12</v>
      </c>
      <c r="D690" s="35">
        <v>0.0483</v>
      </c>
      <c r="E690" s="13">
        <f>D690*100</f>
        <v>4.83</v>
      </c>
      <c r="F690" s="13">
        <f>G690*100</f>
        <v>27.8</v>
      </c>
      <c r="G690" s="35">
        <v>0.278</v>
      </c>
      <c r="H690" s="59" t="s">
        <v>26</v>
      </c>
      <c r="I690" s="44">
        <f>(L690-L690*D690)*0.9</f>
        <v>42.8265</v>
      </c>
      <c r="J690" s="12" t="s">
        <v>357</v>
      </c>
      <c r="K690" s="20" t="s">
        <v>737</v>
      </c>
      <c r="L690" s="61">
        <v>50</v>
      </c>
    </row>
    <row r="691" s="1" customFormat="1" ht="27" spans="1:12">
      <c r="A691" s="10">
        <v>689</v>
      </c>
      <c r="B691" s="58" t="s">
        <v>741</v>
      </c>
      <c r="C691" s="12" t="s">
        <v>12</v>
      </c>
      <c r="D691" s="35">
        <v>0.0618</v>
      </c>
      <c r="E691" s="13">
        <f>D691*100</f>
        <v>6.18</v>
      </c>
      <c r="F691" s="13">
        <f>G691*100</f>
        <v>34.83</v>
      </c>
      <c r="G691" s="35">
        <v>0.3483</v>
      </c>
      <c r="H691" s="59" t="s">
        <v>26</v>
      </c>
      <c r="I691" s="44">
        <f>(L691-L691*D691)*0.9</f>
        <v>135.1008</v>
      </c>
      <c r="J691" s="12" t="s">
        <v>357</v>
      </c>
      <c r="K691" s="20" t="s">
        <v>742</v>
      </c>
      <c r="L691" s="60">
        <v>160</v>
      </c>
    </row>
    <row r="692" s="1" customFormat="1" ht="27" spans="1:12">
      <c r="A692" s="10">
        <v>690</v>
      </c>
      <c r="B692" s="58" t="s">
        <v>743</v>
      </c>
      <c r="C692" s="12" t="s">
        <v>12</v>
      </c>
      <c r="D692" s="35">
        <v>0</v>
      </c>
      <c r="E692" s="13">
        <f>D692*100</f>
        <v>0</v>
      </c>
      <c r="F692" s="13">
        <f>G692*100</f>
        <v>0</v>
      </c>
      <c r="G692" s="35">
        <v>0</v>
      </c>
      <c r="H692" s="59" t="s">
        <v>26</v>
      </c>
      <c r="I692" s="44">
        <f>(L692-L692*D692)*0.9</f>
        <v>144</v>
      </c>
      <c r="J692" s="12" t="s">
        <v>357</v>
      </c>
      <c r="K692" s="20" t="s">
        <v>742</v>
      </c>
      <c r="L692" s="60">
        <v>160</v>
      </c>
    </row>
    <row r="693" s="1" customFormat="1" ht="27" spans="1:12">
      <c r="A693" s="10">
        <v>691</v>
      </c>
      <c r="B693" s="58" t="s">
        <v>744</v>
      </c>
      <c r="C693" s="12" t="s">
        <v>12</v>
      </c>
      <c r="D693" s="35">
        <v>0.0465</v>
      </c>
      <c r="E693" s="13">
        <f>D693*100</f>
        <v>4.65</v>
      </c>
      <c r="F693" s="13">
        <f>G693*100</f>
        <v>66.71</v>
      </c>
      <c r="G693" s="35">
        <v>0.6671</v>
      </c>
      <c r="H693" s="59" t="s">
        <v>26</v>
      </c>
      <c r="I693" s="44">
        <f>(L693-L693*D693)*0.9</f>
        <v>214.5375</v>
      </c>
      <c r="J693" s="12" t="s">
        <v>357</v>
      </c>
      <c r="K693" s="20" t="s">
        <v>742</v>
      </c>
      <c r="L693" s="61">
        <v>250</v>
      </c>
    </row>
    <row r="694" s="1" customFormat="1" ht="27" spans="1:12">
      <c r="A694" s="10">
        <v>692</v>
      </c>
      <c r="B694" s="58" t="s">
        <v>745</v>
      </c>
      <c r="C694" s="12" t="s">
        <v>12</v>
      </c>
      <c r="D694" s="35">
        <v>0.038</v>
      </c>
      <c r="E694" s="13">
        <f>D694*100</f>
        <v>3.8</v>
      </c>
      <c r="F694" s="13">
        <f>G694*100</f>
        <v>25.08</v>
      </c>
      <c r="G694" s="35">
        <v>0.2508</v>
      </c>
      <c r="H694" s="59" t="s">
        <v>26</v>
      </c>
      <c r="I694" s="44">
        <f>(L694-L694*D694)*0.9</f>
        <v>86.58</v>
      </c>
      <c r="J694" s="12" t="s">
        <v>357</v>
      </c>
      <c r="K694" s="20" t="s">
        <v>742</v>
      </c>
      <c r="L694" s="61">
        <v>100</v>
      </c>
    </row>
    <row r="695" s="1" customFormat="1" ht="27" spans="1:12">
      <c r="A695" s="10">
        <v>693</v>
      </c>
      <c r="B695" s="58" t="s">
        <v>746</v>
      </c>
      <c r="C695" s="12" t="s">
        <v>12</v>
      </c>
      <c r="D695" s="35">
        <v>0.1279</v>
      </c>
      <c r="E695" s="13">
        <f>D695*100</f>
        <v>12.79</v>
      </c>
      <c r="F695" s="13">
        <f>G695*100</f>
        <v>112.33</v>
      </c>
      <c r="G695" s="35">
        <v>1.1233</v>
      </c>
      <c r="H695" s="12" t="s">
        <v>26</v>
      </c>
      <c r="I695" s="44">
        <f>(L695-L695*D695)*0.9</f>
        <v>78.489</v>
      </c>
      <c r="J695" s="12" t="str">
        <f>IF(H695="过载","是","否")</f>
        <v>否</v>
      </c>
      <c r="K695" s="20" t="s">
        <v>747</v>
      </c>
      <c r="L695" s="60">
        <v>100</v>
      </c>
    </row>
    <row r="696" s="1" customFormat="1" ht="27" spans="1:12">
      <c r="A696" s="10">
        <v>694</v>
      </c>
      <c r="B696" s="58" t="s">
        <v>748</v>
      </c>
      <c r="C696" s="12" t="s">
        <v>12</v>
      </c>
      <c r="D696" s="35">
        <v>0.0512</v>
      </c>
      <c r="E696" s="13">
        <f>D696*100</f>
        <v>5.12</v>
      </c>
      <c r="F696" s="13">
        <f>G696*100</f>
        <v>19.5</v>
      </c>
      <c r="G696" s="35">
        <v>0.195</v>
      </c>
      <c r="H696" s="59" t="s">
        <v>26</v>
      </c>
      <c r="I696" s="44">
        <f>(L696-L696*D696)*0.9</f>
        <v>85.392</v>
      </c>
      <c r="J696" s="12" t="s">
        <v>357</v>
      </c>
      <c r="K696" s="20" t="s">
        <v>747</v>
      </c>
      <c r="L696" s="61">
        <v>100</v>
      </c>
    </row>
    <row r="697" s="1" customFormat="1" ht="27" spans="1:12">
      <c r="A697" s="10">
        <v>695</v>
      </c>
      <c r="B697" s="58" t="s">
        <v>749</v>
      </c>
      <c r="C697" s="12" t="s">
        <v>12</v>
      </c>
      <c r="D697" s="35">
        <v>0.0321</v>
      </c>
      <c r="E697" s="13">
        <f>D697*100</f>
        <v>3.21</v>
      </c>
      <c r="F697" s="13">
        <f>G697*100</f>
        <v>12.82</v>
      </c>
      <c r="G697" s="35">
        <v>0.1282</v>
      </c>
      <c r="H697" s="59" t="s">
        <v>26</v>
      </c>
      <c r="I697" s="44">
        <f>(L697-L697*D697)*0.9</f>
        <v>217.7775</v>
      </c>
      <c r="J697" s="12" t="s">
        <v>357</v>
      </c>
      <c r="K697" s="20" t="s">
        <v>747</v>
      </c>
      <c r="L697" s="61">
        <v>250</v>
      </c>
    </row>
    <row r="698" s="1" customFormat="1" ht="27" spans="1:12">
      <c r="A698" s="10">
        <v>696</v>
      </c>
      <c r="B698" s="58" t="s">
        <v>750</v>
      </c>
      <c r="C698" s="12" t="s">
        <v>12</v>
      </c>
      <c r="D698" s="35">
        <v>0.0459</v>
      </c>
      <c r="E698" s="13">
        <f>D698*100</f>
        <v>4.59</v>
      </c>
      <c r="F698" s="13">
        <f>G698*100</f>
        <v>51.76</v>
      </c>
      <c r="G698" s="35">
        <v>0.5176</v>
      </c>
      <c r="H698" s="59" t="s">
        <v>26</v>
      </c>
      <c r="I698" s="44">
        <f>(L698-L698*D698)*0.9</f>
        <v>137.3904</v>
      </c>
      <c r="J698" s="12" t="s">
        <v>357</v>
      </c>
      <c r="K698" s="20" t="s">
        <v>747</v>
      </c>
      <c r="L698" s="61">
        <v>160</v>
      </c>
    </row>
    <row r="699" s="1" customFormat="1" ht="27" spans="1:12">
      <c r="A699" s="10">
        <v>697</v>
      </c>
      <c r="B699" s="58" t="s">
        <v>751</v>
      </c>
      <c r="C699" s="12" t="s">
        <v>12</v>
      </c>
      <c r="D699" s="35">
        <v>0</v>
      </c>
      <c r="E699" s="13">
        <f>D699*100</f>
        <v>0</v>
      </c>
      <c r="F699" s="13">
        <f>G699*100</f>
        <v>0</v>
      </c>
      <c r="G699" s="35">
        <v>0</v>
      </c>
      <c r="H699" s="59" t="s">
        <v>26</v>
      </c>
      <c r="I699" s="44">
        <f>(L699-L699*D699)*0.9</f>
        <v>283.5</v>
      </c>
      <c r="J699" s="12" t="s">
        <v>357</v>
      </c>
      <c r="K699" s="20" t="s">
        <v>747</v>
      </c>
      <c r="L699" s="60">
        <v>315</v>
      </c>
    </row>
    <row r="700" s="1" customFormat="1" ht="27" spans="1:12">
      <c r="A700" s="10">
        <v>698</v>
      </c>
      <c r="B700" s="58" t="s">
        <v>752</v>
      </c>
      <c r="C700" s="12" t="s">
        <v>12</v>
      </c>
      <c r="D700" s="35">
        <v>0</v>
      </c>
      <c r="E700" s="13">
        <f>D700*100</f>
        <v>0</v>
      </c>
      <c r="F700" s="13">
        <f>G700*100</f>
        <v>0</v>
      </c>
      <c r="G700" s="35">
        <v>0</v>
      </c>
      <c r="H700" s="59" t="s">
        <v>26</v>
      </c>
      <c r="I700" s="44">
        <f>(L700-L700*D700)*0.9</f>
        <v>180</v>
      </c>
      <c r="J700" s="12" t="s">
        <v>357</v>
      </c>
      <c r="K700" s="20" t="s">
        <v>747</v>
      </c>
      <c r="L700" s="60">
        <v>200</v>
      </c>
    </row>
    <row r="701" s="1" customFormat="1" ht="27" spans="1:12">
      <c r="A701" s="10">
        <v>699</v>
      </c>
      <c r="B701" s="58" t="s">
        <v>753</v>
      </c>
      <c r="C701" s="12" t="s">
        <v>12</v>
      </c>
      <c r="D701" s="35">
        <v>0</v>
      </c>
      <c r="E701" s="13">
        <f>D701*100</f>
        <v>0</v>
      </c>
      <c r="F701" s="13">
        <f>G701*100</f>
        <v>0</v>
      </c>
      <c r="G701" s="35">
        <v>0</v>
      </c>
      <c r="H701" s="59" t="s">
        <v>26</v>
      </c>
      <c r="I701" s="44">
        <f>(L701-L701*D701)*0.9</f>
        <v>225</v>
      </c>
      <c r="J701" s="12" t="s">
        <v>357</v>
      </c>
      <c r="K701" s="20" t="s">
        <v>747</v>
      </c>
      <c r="L701" s="60">
        <v>250</v>
      </c>
    </row>
    <row r="702" s="1" customFormat="1" ht="27" spans="1:12">
      <c r="A702" s="10">
        <v>700</v>
      </c>
      <c r="B702" s="58" t="s">
        <v>754</v>
      </c>
      <c r="C702" s="12" t="s">
        <v>12</v>
      </c>
      <c r="D702" s="35">
        <v>0.0413</v>
      </c>
      <c r="E702" s="13">
        <f>D702*100</f>
        <v>4.13</v>
      </c>
      <c r="F702" s="13">
        <f>G702*100</f>
        <v>23.46</v>
      </c>
      <c r="G702" s="35">
        <v>0.2346</v>
      </c>
      <c r="H702" s="59" t="s">
        <v>26</v>
      </c>
      <c r="I702" s="44">
        <f>(L702-L702*D702)*0.9</f>
        <v>172.566</v>
      </c>
      <c r="J702" s="12" t="s">
        <v>357</v>
      </c>
      <c r="K702" s="20" t="s">
        <v>747</v>
      </c>
      <c r="L702" s="60">
        <v>200</v>
      </c>
    </row>
    <row r="703" s="1" customFormat="1" ht="27" spans="1:12">
      <c r="A703" s="10">
        <v>701</v>
      </c>
      <c r="B703" s="58" t="s">
        <v>755</v>
      </c>
      <c r="C703" s="12" t="s">
        <v>12</v>
      </c>
      <c r="D703" s="35">
        <v>0.0428</v>
      </c>
      <c r="E703" s="13">
        <f>D703*100</f>
        <v>4.28</v>
      </c>
      <c r="F703" s="13">
        <f>G703*100</f>
        <v>14.51</v>
      </c>
      <c r="G703" s="35">
        <v>0.1451</v>
      </c>
      <c r="H703" s="59" t="s">
        <v>26</v>
      </c>
      <c r="I703" s="44">
        <f>(L703-L703*D703)*0.9</f>
        <v>271.3662</v>
      </c>
      <c r="J703" s="12" t="s">
        <v>357</v>
      </c>
      <c r="K703" s="20" t="s">
        <v>747</v>
      </c>
      <c r="L703" s="60">
        <v>315</v>
      </c>
    </row>
    <row r="704" s="1" customFormat="1" ht="27" spans="1:12">
      <c r="A704" s="10">
        <v>702</v>
      </c>
      <c r="B704" s="58" t="s">
        <v>756</v>
      </c>
      <c r="C704" s="12" t="s">
        <v>12</v>
      </c>
      <c r="D704" s="35">
        <v>0.2242</v>
      </c>
      <c r="E704" s="13">
        <f>D704*100</f>
        <v>22.42</v>
      </c>
      <c r="F704" s="13">
        <f>G704*100</f>
        <v>60.7</v>
      </c>
      <c r="G704" s="35">
        <v>0.607</v>
      </c>
      <c r="H704" s="12" t="s">
        <v>26</v>
      </c>
      <c r="I704" s="44">
        <f>(L704-L704*D704)*0.9</f>
        <v>174.555</v>
      </c>
      <c r="J704" s="12" t="s">
        <v>357</v>
      </c>
      <c r="K704" s="20" t="s">
        <v>747</v>
      </c>
      <c r="L704" s="60">
        <v>250</v>
      </c>
    </row>
    <row r="705" s="1" customFormat="1" ht="27" spans="1:12">
      <c r="A705" s="10">
        <v>703</v>
      </c>
      <c r="B705" s="58" t="s">
        <v>757</v>
      </c>
      <c r="C705" s="12" t="s">
        <v>12</v>
      </c>
      <c r="D705" s="35">
        <v>0.0686</v>
      </c>
      <c r="E705" s="13">
        <f>D705*100</f>
        <v>6.86</v>
      </c>
      <c r="F705" s="13">
        <f>G705*100</f>
        <v>45.17</v>
      </c>
      <c r="G705" s="35">
        <v>0.4517</v>
      </c>
      <c r="H705" s="59" t="s">
        <v>26</v>
      </c>
      <c r="I705" s="44">
        <f>(L705-L705*D705)*0.9</f>
        <v>134.1216</v>
      </c>
      <c r="J705" s="12" t="s">
        <v>357</v>
      </c>
      <c r="K705" s="20" t="s">
        <v>747</v>
      </c>
      <c r="L705" s="60">
        <v>160</v>
      </c>
    </row>
    <row r="706" s="1" customFormat="1" ht="27" spans="1:12">
      <c r="A706" s="10">
        <v>704</v>
      </c>
      <c r="B706" s="58" t="s">
        <v>758</v>
      </c>
      <c r="C706" s="12" t="s">
        <v>12</v>
      </c>
      <c r="D706" s="35">
        <v>0.2052</v>
      </c>
      <c r="E706" s="13">
        <f>D706*100</f>
        <v>20.52</v>
      </c>
      <c r="F706" s="13">
        <f>G706*100</f>
        <v>69.18</v>
      </c>
      <c r="G706" s="35">
        <v>0.6918</v>
      </c>
      <c r="H706" s="12" t="s">
        <v>26</v>
      </c>
      <c r="I706" s="44">
        <f>(L706-L706*D706)*0.9</f>
        <v>225.3258</v>
      </c>
      <c r="J706" s="12" t="s">
        <v>357</v>
      </c>
      <c r="K706" s="20" t="s">
        <v>747</v>
      </c>
      <c r="L706" s="60">
        <v>315</v>
      </c>
    </row>
    <row r="707" s="1" customFormat="1" ht="27" spans="1:12">
      <c r="A707" s="10">
        <v>705</v>
      </c>
      <c r="B707" s="58" t="s">
        <v>759</v>
      </c>
      <c r="C707" s="12" t="s">
        <v>12</v>
      </c>
      <c r="D707" s="35">
        <v>0.0255</v>
      </c>
      <c r="E707" s="13">
        <f>D707*100</f>
        <v>2.55</v>
      </c>
      <c r="F707" s="13">
        <f>G707*100</f>
        <v>11.4</v>
      </c>
      <c r="G707" s="35">
        <v>0.114</v>
      </c>
      <c r="H707" s="59" t="s">
        <v>26</v>
      </c>
      <c r="I707" s="44">
        <f>(L707-L707*D707)*0.9</f>
        <v>219.2625</v>
      </c>
      <c r="J707" s="12" t="s">
        <v>357</v>
      </c>
      <c r="K707" s="20" t="s">
        <v>747</v>
      </c>
      <c r="L707" s="60">
        <v>250</v>
      </c>
    </row>
    <row r="708" s="1" customFormat="1" ht="27" spans="1:12">
      <c r="A708" s="10">
        <v>706</v>
      </c>
      <c r="B708" s="58" t="s">
        <v>760</v>
      </c>
      <c r="C708" s="12" t="s">
        <v>12</v>
      </c>
      <c r="D708" s="35">
        <v>0.0296</v>
      </c>
      <c r="E708" s="13">
        <f>D708*100</f>
        <v>2.96</v>
      </c>
      <c r="F708" s="13">
        <f>G708*100</f>
        <v>12.27</v>
      </c>
      <c r="G708" s="35">
        <v>0.1227</v>
      </c>
      <c r="H708" s="59" t="s">
        <v>26</v>
      </c>
      <c r="I708" s="44">
        <f>(L708-L708*D708)*0.9</f>
        <v>218.34</v>
      </c>
      <c r="J708" s="12" t="s">
        <v>357</v>
      </c>
      <c r="K708" s="20" t="s">
        <v>747</v>
      </c>
      <c r="L708" s="60">
        <v>250</v>
      </c>
    </row>
    <row r="709" s="1" customFormat="1" ht="27" spans="1:12">
      <c r="A709" s="10">
        <v>707</v>
      </c>
      <c r="B709" s="58" t="s">
        <v>761</v>
      </c>
      <c r="C709" s="12" t="s">
        <v>12</v>
      </c>
      <c r="D709" s="35">
        <v>0.0429</v>
      </c>
      <c r="E709" s="13">
        <f>D709*100</f>
        <v>4.29</v>
      </c>
      <c r="F709" s="13">
        <f>G709*100</f>
        <v>14.99</v>
      </c>
      <c r="G709" s="35">
        <v>0.1499</v>
      </c>
      <c r="H709" s="59" t="s">
        <v>26</v>
      </c>
      <c r="I709" s="44">
        <f>(L709-L709*D709)*0.9</f>
        <v>172.278</v>
      </c>
      <c r="J709" s="12" t="s">
        <v>357</v>
      </c>
      <c r="K709" s="20" t="s">
        <v>747</v>
      </c>
      <c r="L709" s="60">
        <v>200</v>
      </c>
    </row>
    <row r="710" s="1" customFormat="1" ht="40.5" spans="1:12">
      <c r="A710" s="10">
        <v>708</v>
      </c>
      <c r="B710" s="58" t="s">
        <v>762</v>
      </c>
      <c r="C710" s="12" t="s">
        <v>12</v>
      </c>
      <c r="D710" s="35">
        <v>0.033</v>
      </c>
      <c r="E710" s="13">
        <f>D710*100</f>
        <v>3.3</v>
      </c>
      <c r="F710" s="13">
        <f>G710*100</f>
        <v>11.74</v>
      </c>
      <c r="G710" s="35">
        <v>0.1174</v>
      </c>
      <c r="H710" s="59" t="s">
        <v>26</v>
      </c>
      <c r="I710" s="44">
        <f>(L710-L710*D710)*0.9</f>
        <v>217.575</v>
      </c>
      <c r="J710" s="12" t="s">
        <v>357</v>
      </c>
      <c r="K710" s="20" t="s">
        <v>747</v>
      </c>
      <c r="L710" s="60">
        <v>250</v>
      </c>
    </row>
    <row r="711" s="1" customFormat="1" ht="40.5" spans="1:12">
      <c r="A711" s="10">
        <v>709</v>
      </c>
      <c r="B711" s="58" t="s">
        <v>763</v>
      </c>
      <c r="C711" s="12" t="s">
        <v>12</v>
      </c>
      <c r="D711" s="35">
        <v>0.0603</v>
      </c>
      <c r="E711" s="13">
        <f>D711*100</f>
        <v>6.03</v>
      </c>
      <c r="F711" s="13">
        <f>G711*100</f>
        <v>35.58</v>
      </c>
      <c r="G711" s="35">
        <v>0.3558</v>
      </c>
      <c r="H711" s="59" t="s">
        <v>26</v>
      </c>
      <c r="I711" s="44">
        <f>(L711-L711*D711)*0.9</f>
        <v>211.4325</v>
      </c>
      <c r="J711" s="12" t="s">
        <v>357</v>
      </c>
      <c r="K711" s="20" t="s">
        <v>747</v>
      </c>
      <c r="L711" s="60">
        <v>250</v>
      </c>
    </row>
    <row r="712" s="1" customFormat="1" ht="27" spans="1:12">
      <c r="A712" s="10">
        <v>710</v>
      </c>
      <c r="B712" s="58" t="s">
        <v>764</v>
      </c>
      <c r="C712" s="12" t="s">
        <v>12</v>
      </c>
      <c r="D712" s="35">
        <v>0.1586</v>
      </c>
      <c r="E712" s="13">
        <f>D712*100</f>
        <v>15.86</v>
      </c>
      <c r="F712" s="13">
        <f>G712*100</f>
        <v>99.71</v>
      </c>
      <c r="G712" s="35">
        <v>0.9971</v>
      </c>
      <c r="H712" s="12" t="s">
        <v>26</v>
      </c>
      <c r="I712" s="44">
        <f>(L712-L712*D712)*0.9</f>
        <v>151.452</v>
      </c>
      <c r="J712" s="12" t="s">
        <v>357</v>
      </c>
      <c r="K712" s="20" t="s">
        <v>747</v>
      </c>
      <c r="L712" s="60">
        <v>200</v>
      </c>
    </row>
    <row r="713" s="1" customFormat="1" ht="27" spans="1:12">
      <c r="A713" s="10">
        <v>711</v>
      </c>
      <c r="B713" s="58" t="s">
        <v>765</v>
      </c>
      <c r="C713" s="12" t="s">
        <v>12</v>
      </c>
      <c r="D713" s="35">
        <v>0.1433</v>
      </c>
      <c r="E713" s="13">
        <f>D713*100</f>
        <v>14.33</v>
      </c>
      <c r="F713" s="13">
        <f>G713*100</f>
        <v>42.26</v>
      </c>
      <c r="G713" s="35">
        <v>0.4226</v>
      </c>
      <c r="H713" s="59" t="s">
        <v>26</v>
      </c>
      <c r="I713" s="44">
        <f>(L713-L713*D713)*0.9</f>
        <v>242.87445</v>
      </c>
      <c r="J713" s="12" t="s">
        <v>357</v>
      </c>
      <c r="K713" s="20" t="s">
        <v>747</v>
      </c>
      <c r="L713" s="60">
        <v>315</v>
      </c>
    </row>
    <row r="714" s="1" customFormat="1" ht="27" spans="1:12">
      <c r="A714" s="10">
        <v>712</v>
      </c>
      <c r="B714" s="58" t="s">
        <v>766</v>
      </c>
      <c r="C714" s="12" t="s">
        <v>12</v>
      </c>
      <c r="D714" s="35">
        <v>0.2027</v>
      </c>
      <c r="E714" s="13">
        <f>D714*100</f>
        <v>20.27</v>
      </c>
      <c r="F714" s="13">
        <f>G714*100</f>
        <v>59.44</v>
      </c>
      <c r="G714" s="35">
        <v>0.5944</v>
      </c>
      <c r="H714" s="12" t="s">
        <v>26</v>
      </c>
      <c r="I714" s="44">
        <f>(L714-L714*D714)*0.9</f>
        <v>226.03455</v>
      </c>
      <c r="J714" s="12" t="s">
        <v>357</v>
      </c>
      <c r="K714" s="20" t="s">
        <v>747</v>
      </c>
      <c r="L714" s="63">
        <v>315</v>
      </c>
    </row>
    <row r="715" s="1" customFormat="1" ht="27" spans="1:12">
      <c r="A715" s="10">
        <v>713</v>
      </c>
      <c r="B715" s="58" t="s">
        <v>767</v>
      </c>
      <c r="C715" s="12" t="s">
        <v>12</v>
      </c>
      <c r="D715" s="35">
        <v>0.1134</v>
      </c>
      <c r="E715" s="13">
        <f>D715*100</f>
        <v>11.34</v>
      </c>
      <c r="F715" s="13">
        <f>G715*100</f>
        <v>33.56</v>
      </c>
      <c r="G715" s="35">
        <v>0.3356</v>
      </c>
      <c r="H715" s="59" t="s">
        <v>26</v>
      </c>
      <c r="I715" s="44">
        <f>(L715-L715*D715)*0.9</f>
        <v>127.6704</v>
      </c>
      <c r="J715" s="12" t="s">
        <v>357</v>
      </c>
      <c r="K715" s="20" t="s">
        <v>747</v>
      </c>
      <c r="L715" s="60">
        <v>160</v>
      </c>
    </row>
    <row r="716" s="1" customFormat="1" ht="27" spans="1:12">
      <c r="A716" s="10">
        <v>714</v>
      </c>
      <c r="B716" s="58" t="s">
        <v>768</v>
      </c>
      <c r="C716" s="12" t="s">
        <v>12</v>
      </c>
      <c r="D716" s="35">
        <v>0.4475</v>
      </c>
      <c r="E716" s="13">
        <f>D716*100</f>
        <v>44.75</v>
      </c>
      <c r="F716" s="13">
        <f>G716*100</f>
        <v>86.4</v>
      </c>
      <c r="G716" s="35">
        <v>0.864</v>
      </c>
      <c r="H716" s="12" t="s">
        <v>28</v>
      </c>
      <c r="I716" s="44">
        <f>(L716-L716*D716)*0.9</f>
        <v>156.63375</v>
      </c>
      <c r="J716" s="12" t="s">
        <v>357</v>
      </c>
      <c r="K716" s="20" t="s">
        <v>747</v>
      </c>
      <c r="L716" s="60">
        <v>315</v>
      </c>
    </row>
    <row r="717" s="1" customFormat="1" ht="27" spans="1:12">
      <c r="A717" s="10">
        <v>715</v>
      </c>
      <c r="B717" s="58" t="s">
        <v>769</v>
      </c>
      <c r="C717" s="12" t="s">
        <v>12</v>
      </c>
      <c r="D717" s="35">
        <v>0.2203</v>
      </c>
      <c r="E717" s="13">
        <f>D717*100</f>
        <v>22.03</v>
      </c>
      <c r="F717" s="13">
        <f>G717*100</f>
        <v>49.21</v>
      </c>
      <c r="G717" s="35">
        <v>0.4921</v>
      </c>
      <c r="H717" s="12" t="s">
        <v>26</v>
      </c>
      <c r="I717" s="44">
        <f>(L717-L717*D717)*0.9</f>
        <v>221.04495</v>
      </c>
      <c r="J717" s="12" t="s">
        <v>357</v>
      </c>
      <c r="K717" s="20" t="s">
        <v>747</v>
      </c>
      <c r="L717" s="60">
        <v>315</v>
      </c>
    </row>
    <row r="718" s="1" customFormat="1" ht="27" spans="1:12">
      <c r="A718" s="10">
        <v>716</v>
      </c>
      <c r="B718" s="58" t="s">
        <v>770</v>
      </c>
      <c r="C718" s="12" t="s">
        <v>12</v>
      </c>
      <c r="D718" s="35">
        <v>0.2817</v>
      </c>
      <c r="E718" s="13">
        <f>D718*100</f>
        <v>28.17</v>
      </c>
      <c r="F718" s="13">
        <f>G718*100</f>
        <v>64.53</v>
      </c>
      <c r="G718" s="35">
        <v>0.6453</v>
      </c>
      <c r="H718" s="12" t="s">
        <v>26</v>
      </c>
      <c r="I718" s="44">
        <f>(L718-L718*D718)*0.9</f>
        <v>103.4352</v>
      </c>
      <c r="J718" s="12" t="s">
        <v>357</v>
      </c>
      <c r="K718" s="20" t="s">
        <v>747</v>
      </c>
      <c r="L718" s="60">
        <v>160</v>
      </c>
    </row>
    <row r="719" s="1" customFormat="1" ht="27" spans="1:12">
      <c r="A719" s="10">
        <v>717</v>
      </c>
      <c r="B719" s="58" t="s">
        <v>771</v>
      </c>
      <c r="C719" s="12" t="s">
        <v>12</v>
      </c>
      <c r="D719" s="35"/>
      <c r="E719" s="13">
        <f>D719*100</f>
        <v>0</v>
      </c>
      <c r="F719" s="13">
        <f>G719*100</f>
        <v>0</v>
      </c>
      <c r="G719" s="35"/>
      <c r="H719" s="59" t="s">
        <v>26</v>
      </c>
      <c r="I719" s="64" t="s">
        <v>772</v>
      </c>
      <c r="J719" s="12" t="s">
        <v>357</v>
      </c>
      <c r="K719" s="20" t="s">
        <v>747</v>
      </c>
      <c r="L719" s="60">
        <v>160</v>
      </c>
    </row>
    <row r="720" s="1" customFormat="1" ht="27" spans="1:12">
      <c r="A720" s="10">
        <v>718</v>
      </c>
      <c r="B720" s="58" t="s">
        <v>773</v>
      </c>
      <c r="C720" s="12" t="s">
        <v>12</v>
      </c>
      <c r="D720" s="35"/>
      <c r="E720" s="13">
        <f>D720*100</f>
        <v>0</v>
      </c>
      <c r="F720" s="13">
        <f>G720*100</f>
        <v>0</v>
      </c>
      <c r="G720" s="35"/>
      <c r="H720" s="59" t="s">
        <v>26</v>
      </c>
      <c r="I720" s="64" t="s">
        <v>772</v>
      </c>
      <c r="J720" s="12" t="s">
        <v>357</v>
      </c>
      <c r="K720" s="20" t="s">
        <v>747</v>
      </c>
      <c r="L720" s="60">
        <v>315</v>
      </c>
    </row>
    <row r="721" s="1" customFormat="1" ht="27" spans="1:12">
      <c r="A721" s="10">
        <v>719</v>
      </c>
      <c r="B721" s="58" t="s">
        <v>774</v>
      </c>
      <c r="C721" s="12" t="s">
        <v>12</v>
      </c>
      <c r="D721" s="35"/>
      <c r="E721" s="13">
        <f>D721*100</f>
        <v>0</v>
      </c>
      <c r="F721" s="13">
        <f>G721*100</f>
        <v>0</v>
      </c>
      <c r="G721" s="35"/>
      <c r="H721" s="59" t="s">
        <v>26</v>
      </c>
      <c r="I721" s="44">
        <f>(L721-L721*D721)*0.9</f>
        <v>283.5</v>
      </c>
      <c r="J721" s="12" t="s">
        <v>357</v>
      </c>
      <c r="K721" s="20" t="s">
        <v>747</v>
      </c>
      <c r="L721" s="60">
        <v>315</v>
      </c>
    </row>
    <row r="722" s="1" customFormat="1" ht="27" spans="1:12">
      <c r="A722" s="10">
        <v>720</v>
      </c>
      <c r="B722" s="58" t="s">
        <v>775</v>
      </c>
      <c r="C722" s="12" t="s">
        <v>12</v>
      </c>
      <c r="D722" s="35">
        <v>0.0673</v>
      </c>
      <c r="E722" s="13">
        <f>D722*100</f>
        <v>6.73</v>
      </c>
      <c r="F722" s="13">
        <f>G722*100</f>
        <v>23.79</v>
      </c>
      <c r="G722" s="35">
        <v>0.2379</v>
      </c>
      <c r="H722" s="59" t="s">
        <v>26</v>
      </c>
      <c r="I722" s="44">
        <f>(L722-L722*D722)*0.9</f>
        <v>104.92875</v>
      </c>
      <c r="J722" s="12" t="s">
        <v>357</v>
      </c>
      <c r="K722" s="20" t="s">
        <v>776</v>
      </c>
      <c r="L722" s="61">
        <v>125</v>
      </c>
    </row>
    <row r="723" s="1" customFormat="1" ht="27" spans="1:12">
      <c r="A723" s="10">
        <v>721</v>
      </c>
      <c r="B723" s="58" t="s">
        <v>777</v>
      </c>
      <c r="C723" s="12" t="s">
        <v>12</v>
      </c>
      <c r="D723" s="35">
        <v>0.0686</v>
      </c>
      <c r="E723" s="13">
        <f>D723*100</f>
        <v>6.86</v>
      </c>
      <c r="F723" s="13">
        <f>G723*100</f>
        <v>21.62</v>
      </c>
      <c r="G723" s="35">
        <v>0.2162</v>
      </c>
      <c r="H723" s="59" t="s">
        <v>26</v>
      </c>
      <c r="I723" s="44">
        <f>(L723-L723*D723)*0.9</f>
        <v>104.7825</v>
      </c>
      <c r="J723" s="12" t="s">
        <v>357</v>
      </c>
      <c r="K723" s="20" t="s">
        <v>776</v>
      </c>
      <c r="L723" s="60">
        <v>125</v>
      </c>
    </row>
    <row r="724" s="1" customFormat="1" ht="27" spans="1:12">
      <c r="A724" s="10">
        <v>722</v>
      </c>
      <c r="B724" s="58" t="s">
        <v>778</v>
      </c>
      <c r="C724" s="12" t="s">
        <v>12</v>
      </c>
      <c r="D724" s="35">
        <v>0.1311</v>
      </c>
      <c r="E724" s="13">
        <f>D724*100</f>
        <v>13.11</v>
      </c>
      <c r="F724" s="13">
        <f>G724*100</f>
        <v>48.31</v>
      </c>
      <c r="G724" s="35">
        <v>0.4831</v>
      </c>
      <c r="H724" s="59" t="s">
        <v>26</v>
      </c>
      <c r="I724" s="44">
        <f>(L724-L724*D724)*0.9</f>
        <v>39.1005</v>
      </c>
      <c r="J724" s="12" t="s">
        <v>357</v>
      </c>
      <c r="K724" s="20" t="s">
        <v>776</v>
      </c>
      <c r="L724" s="61">
        <v>50</v>
      </c>
    </row>
    <row r="725" s="1" customFormat="1" ht="27" spans="1:12">
      <c r="A725" s="10">
        <v>723</v>
      </c>
      <c r="B725" s="58" t="s">
        <v>779</v>
      </c>
      <c r="C725" s="12" t="s">
        <v>12</v>
      </c>
      <c r="D725" s="35">
        <v>0.1202</v>
      </c>
      <c r="E725" s="13">
        <f>D725*100</f>
        <v>12.02</v>
      </c>
      <c r="F725" s="13">
        <f>G725*100</f>
        <v>148.62</v>
      </c>
      <c r="G725" s="35">
        <v>1.4862</v>
      </c>
      <c r="H725" s="12" t="s">
        <v>26</v>
      </c>
      <c r="I725" s="44">
        <f>(L725-L725*D725)*0.9</f>
        <v>39.591</v>
      </c>
      <c r="J725" s="12" t="str">
        <f>IF(H725="过载","是","否")</f>
        <v>否</v>
      </c>
      <c r="K725" s="20" t="s">
        <v>776</v>
      </c>
      <c r="L725" s="61">
        <v>50</v>
      </c>
    </row>
    <row r="726" s="1" customFormat="1" ht="27" spans="1:12">
      <c r="A726" s="10">
        <v>724</v>
      </c>
      <c r="B726" s="58" t="s">
        <v>780</v>
      </c>
      <c r="C726" s="12" t="s">
        <v>12</v>
      </c>
      <c r="D726" s="35">
        <v>0.0903</v>
      </c>
      <c r="E726" s="13">
        <f>D726*100</f>
        <v>9.03</v>
      </c>
      <c r="F726" s="13">
        <f>G726*100</f>
        <v>33.52</v>
      </c>
      <c r="G726" s="35">
        <v>0.3352</v>
      </c>
      <c r="H726" s="59" t="s">
        <v>26</v>
      </c>
      <c r="I726" s="44">
        <f>(L726-L726*D726)*0.9</f>
        <v>81.873</v>
      </c>
      <c r="J726" s="12" t="s">
        <v>357</v>
      </c>
      <c r="K726" s="20" t="s">
        <v>776</v>
      </c>
      <c r="L726" s="60">
        <v>100</v>
      </c>
    </row>
    <row r="727" s="1" customFormat="1" ht="27" spans="1:12">
      <c r="A727" s="10">
        <v>725</v>
      </c>
      <c r="B727" s="58" t="s">
        <v>781</v>
      </c>
      <c r="C727" s="12" t="s">
        <v>12</v>
      </c>
      <c r="D727" s="35">
        <v>0.0355</v>
      </c>
      <c r="E727" s="13">
        <f>D727*100</f>
        <v>3.55</v>
      </c>
      <c r="F727" s="13">
        <f>G727*100</f>
        <v>17.41</v>
      </c>
      <c r="G727" s="35">
        <v>0.1741</v>
      </c>
      <c r="H727" s="59" t="s">
        <v>26</v>
      </c>
      <c r="I727" s="44">
        <f>(L727-L727*D727)*0.9</f>
        <v>138.888</v>
      </c>
      <c r="J727" s="12" t="s">
        <v>357</v>
      </c>
      <c r="K727" s="20" t="s">
        <v>776</v>
      </c>
      <c r="L727" s="60">
        <v>160</v>
      </c>
    </row>
    <row r="728" s="1" customFormat="1" ht="40.5" spans="1:13">
      <c r="A728" s="10">
        <v>726</v>
      </c>
      <c r="B728" s="58" t="s">
        <v>782</v>
      </c>
      <c r="C728" s="12" t="s">
        <v>12</v>
      </c>
      <c r="D728" s="35">
        <v>0.0364</v>
      </c>
      <c r="E728" s="31">
        <v>3.64</v>
      </c>
      <c r="F728" s="31">
        <v>17.39</v>
      </c>
      <c r="G728" s="35">
        <v>0.1739</v>
      </c>
      <c r="H728" s="59" t="s">
        <v>26</v>
      </c>
      <c r="I728" s="44">
        <f>(L728-L728*M728)*0.9</f>
        <v>86.724</v>
      </c>
      <c r="J728" s="12" t="str">
        <f>IF(H728="过载","是","否")</f>
        <v>否</v>
      </c>
      <c r="K728" s="20" t="s">
        <v>776</v>
      </c>
      <c r="L728" s="60">
        <v>100</v>
      </c>
      <c r="M728" s="1">
        <f>E728/100</f>
        <v>0.0364</v>
      </c>
    </row>
    <row r="729" s="1" customFormat="1" ht="27" spans="1:12">
      <c r="A729" s="10">
        <v>727</v>
      </c>
      <c r="B729" s="58" t="s">
        <v>783</v>
      </c>
      <c r="C729" s="12" t="s">
        <v>12</v>
      </c>
      <c r="D729" s="35">
        <v>0.148</v>
      </c>
      <c r="E729" s="13">
        <f>D729*100</f>
        <v>14.8</v>
      </c>
      <c r="F729" s="13">
        <f>G729*100</f>
        <v>47.74</v>
      </c>
      <c r="G729" s="35">
        <v>0.4774</v>
      </c>
      <c r="H729" s="59" t="s">
        <v>26</v>
      </c>
      <c r="I729" s="44">
        <f>(L729-L729*D729)*0.9</f>
        <v>191.7</v>
      </c>
      <c r="J729" s="12" t="s">
        <v>357</v>
      </c>
      <c r="K729" s="20" t="s">
        <v>776</v>
      </c>
      <c r="L729" s="60">
        <v>250</v>
      </c>
    </row>
    <row r="730" s="1" customFormat="1" ht="27" spans="1:12">
      <c r="A730" s="10">
        <v>728</v>
      </c>
      <c r="B730" s="58" t="s">
        <v>784</v>
      </c>
      <c r="C730" s="12" t="s">
        <v>12</v>
      </c>
      <c r="D730" s="35">
        <v>0.0959</v>
      </c>
      <c r="E730" s="13">
        <f>D730*100</f>
        <v>9.59</v>
      </c>
      <c r="F730" s="13">
        <f>G730*100</f>
        <v>41.55</v>
      </c>
      <c r="G730" s="35">
        <v>0.4155</v>
      </c>
      <c r="H730" s="59" t="s">
        <v>26</v>
      </c>
      <c r="I730" s="44">
        <f>(L730-L730*D730)*0.9</f>
        <v>101.71125</v>
      </c>
      <c r="J730" s="12" t="s">
        <v>357</v>
      </c>
      <c r="K730" s="20" t="s">
        <v>776</v>
      </c>
      <c r="L730" s="61">
        <v>125</v>
      </c>
    </row>
    <row r="731" s="1" customFormat="1" ht="27" spans="1:12">
      <c r="A731" s="10">
        <v>729</v>
      </c>
      <c r="B731" s="58" t="s">
        <v>785</v>
      </c>
      <c r="C731" s="12" t="s">
        <v>12</v>
      </c>
      <c r="D731" s="35">
        <v>0.1351</v>
      </c>
      <c r="E731" s="13">
        <f>D731*100</f>
        <v>13.51</v>
      </c>
      <c r="F731" s="13">
        <f>G731*100</f>
        <v>78.42</v>
      </c>
      <c r="G731" s="35">
        <v>0.7842</v>
      </c>
      <c r="H731" s="59" t="s">
        <v>26</v>
      </c>
      <c r="I731" s="44">
        <f>(L731-L731*D731)*0.9</f>
        <v>38.9205</v>
      </c>
      <c r="J731" s="12" t="s">
        <v>357</v>
      </c>
      <c r="K731" s="20" t="s">
        <v>776</v>
      </c>
      <c r="L731" s="61">
        <v>50</v>
      </c>
    </row>
    <row r="732" s="1" customFormat="1" ht="27" spans="1:12">
      <c r="A732" s="10">
        <v>730</v>
      </c>
      <c r="B732" s="58" t="s">
        <v>786</v>
      </c>
      <c r="C732" s="12" t="s">
        <v>12</v>
      </c>
      <c r="D732" s="35">
        <v>0.0942</v>
      </c>
      <c r="E732" s="13">
        <f>D732*100</f>
        <v>9.42</v>
      </c>
      <c r="F732" s="13">
        <f>G732*100</f>
        <v>48.67</v>
      </c>
      <c r="G732" s="35">
        <v>0.4867</v>
      </c>
      <c r="H732" s="59" t="s">
        <v>26</v>
      </c>
      <c r="I732" s="44">
        <f>(L732-L732*D732)*0.9</f>
        <v>40.761</v>
      </c>
      <c r="J732" s="12" t="s">
        <v>357</v>
      </c>
      <c r="K732" s="20" t="s">
        <v>776</v>
      </c>
      <c r="L732" s="61">
        <v>50</v>
      </c>
    </row>
    <row r="733" s="1" customFormat="1" ht="27" spans="1:12">
      <c r="A733" s="10">
        <v>731</v>
      </c>
      <c r="B733" s="58" t="s">
        <v>787</v>
      </c>
      <c r="C733" s="12" t="s">
        <v>12</v>
      </c>
      <c r="D733" s="35">
        <v>0.0938</v>
      </c>
      <c r="E733" s="13">
        <f>D733*100</f>
        <v>9.38</v>
      </c>
      <c r="F733" s="13">
        <f>G733*100</f>
        <v>34.75</v>
      </c>
      <c r="G733" s="35">
        <v>0.3475</v>
      </c>
      <c r="H733" s="59" t="s">
        <v>26</v>
      </c>
      <c r="I733" s="44">
        <f>(L733-L733*D733)*0.9</f>
        <v>203.895</v>
      </c>
      <c r="J733" s="12" t="s">
        <v>357</v>
      </c>
      <c r="K733" s="20" t="s">
        <v>776</v>
      </c>
      <c r="L733" s="60">
        <v>250</v>
      </c>
    </row>
    <row r="734" s="1" customFormat="1" ht="27" spans="1:12">
      <c r="A734" s="10">
        <v>732</v>
      </c>
      <c r="B734" s="58" t="s">
        <v>788</v>
      </c>
      <c r="C734" s="12" t="s">
        <v>12</v>
      </c>
      <c r="D734" s="35">
        <v>0.0738</v>
      </c>
      <c r="E734" s="13">
        <f>D734*100</f>
        <v>7.38</v>
      </c>
      <c r="F734" s="13">
        <f>G734*100</f>
        <v>32.76</v>
      </c>
      <c r="G734" s="35">
        <v>0.3276</v>
      </c>
      <c r="H734" s="59" t="s">
        <v>26</v>
      </c>
      <c r="I734" s="44">
        <f>(L734-L734*D734)*0.9</f>
        <v>83.358</v>
      </c>
      <c r="J734" s="12" t="s">
        <v>357</v>
      </c>
      <c r="K734" s="20" t="s">
        <v>776</v>
      </c>
      <c r="L734" s="60">
        <v>100</v>
      </c>
    </row>
    <row r="735" s="1" customFormat="1" ht="27" spans="1:12">
      <c r="A735" s="10">
        <v>733</v>
      </c>
      <c r="B735" s="58" t="s">
        <v>789</v>
      </c>
      <c r="C735" s="12" t="s">
        <v>12</v>
      </c>
      <c r="D735" s="35">
        <v>0.0535</v>
      </c>
      <c r="E735" s="13">
        <f>D735*100</f>
        <v>5.35</v>
      </c>
      <c r="F735" s="13">
        <f>G735*100</f>
        <v>22.42</v>
      </c>
      <c r="G735" s="35">
        <v>0.2242</v>
      </c>
      <c r="H735" s="59" t="s">
        <v>26</v>
      </c>
      <c r="I735" s="44">
        <f>(L735-L735*D735)*0.9</f>
        <v>212.9625</v>
      </c>
      <c r="J735" s="12" t="s">
        <v>357</v>
      </c>
      <c r="K735" s="20" t="s">
        <v>776</v>
      </c>
      <c r="L735" s="60">
        <v>250</v>
      </c>
    </row>
    <row r="736" s="1" customFormat="1" ht="27" spans="1:12">
      <c r="A736" s="10">
        <v>734</v>
      </c>
      <c r="B736" s="58" t="s">
        <v>790</v>
      </c>
      <c r="C736" s="12" t="s">
        <v>12</v>
      </c>
      <c r="D736" s="35">
        <v>0.0675</v>
      </c>
      <c r="E736" s="13">
        <f>D736*100</f>
        <v>6.75</v>
      </c>
      <c r="F736" s="13">
        <f>G736*100</f>
        <v>35.48</v>
      </c>
      <c r="G736" s="35">
        <v>0.3548</v>
      </c>
      <c r="H736" s="59" t="s">
        <v>26</v>
      </c>
      <c r="I736" s="44">
        <f>(L736-L736*D736)*0.9</f>
        <v>83.925</v>
      </c>
      <c r="J736" s="12" t="s">
        <v>357</v>
      </c>
      <c r="K736" s="20" t="s">
        <v>776</v>
      </c>
      <c r="L736" s="60">
        <v>100</v>
      </c>
    </row>
    <row r="737" s="1" customFormat="1" ht="27" spans="1:12">
      <c r="A737" s="10">
        <v>735</v>
      </c>
      <c r="B737" s="58" t="s">
        <v>791</v>
      </c>
      <c r="C737" s="12" t="s">
        <v>12</v>
      </c>
      <c r="D737" s="35">
        <v>0.0888</v>
      </c>
      <c r="E737" s="13">
        <f>D737*100</f>
        <v>8.88</v>
      </c>
      <c r="F737" s="13">
        <f>G737*100</f>
        <v>39.22</v>
      </c>
      <c r="G737" s="35">
        <v>0.3922</v>
      </c>
      <c r="H737" s="59" t="s">
        <v>26</v>
      </c>
      <c r="I737" s="44">
        <f>(L737-L737*D737)*0.9</f>
        <v>65.6064</v>
      </c>
      <c r="J737" s="12" t="s">
        <v>357</v>
      </c>
      <c r="K737" s="20" t="s">
        <v>776</v>
      </c>
      <c r="L737" s="61">
        <v>80</v>
      </c>
    </row>
    <row r="738" s="1" customFormat="1" ht="27" spans="1:12">
      <c r="A738" s="10">
        <v>736</v>
      </c>
      <c r="B738" s="58" t="s">
        <v>792</v>
      </c>
      <c r="C738" s="12" t="s">
        <v>12</v>
      </c>
      <c r="D738" s="35">
        <v>0.0498</v>
      </c>
      <c r="E738" s="13">
        <f>D738*100</f>
        <v>4.98</v>
      </c>
      <c r="F738" s="13">
        <f>G738*100</f>
        <v>23.13</v>
      </c>
      <c r="G738" s="35">
        <v>0.2313</v>
      </c>
      <c r="H738" s="59" t="s">
        <v>26</v>
      </c>
      <c r="I738" s="44">
        <f>(L738-L738*D738)*0.9</f>
        <v>136.8288</v>
      </c>
      <c r="J738" s="12" t="s">
        <v>357</v>
      </c>
      <c r="K738" s="20" t="s">
        <v>776</v>
      </c>
      <c r="L738" s="60">
        <v>160</v>
      </c>
    </row>
    <row r="739" s="1" customFormat="1" ht="27" spans="1:12">
      <c r="A739" s="10">
        <v>737</v>
      </c>
      <c r="B739" s="58" t="s">
        <v>793</v>
      </c>
      <c r="C739" s="12" t="s">
        <v>12</v>
      </c>
      <c r="D739" s="35">
        <v>0.0364</v>
      </c>
      <c r="E739" s="13">
        <f>D739*100</f>
        <v>3.64</v>
      </c>
      <c r="F739" s="13">
        <f>G739*100</f>
        <v>24.56</v>
      </c>
      <c r="G739" s="35">
        <v>0.2456</v>
      </c>
      <c r="H739" s="59" t="s">
        <v>26</v>
      </c>
      <c r="I739" s="44">
        <f>(L739-L739*D739)*0.9</f>
        <v>86.724</v>
      </c>
      <c r="J739" s="12" t="s">
        <v>357</v>
      </c>
      <c r="K739" s="20" t="s">
        <v>776</v>
      </c>
      <c r="L739" s="60">
        <v>100</v>
      </c>
    </row>
    <row r="740" s="1" customFormat="1" ht="27" spans="1:12">
      <c r="A740" s="10">
        <v>738</v>
      </c>
      <c r="B740" s="58" t="s">
        <v>794</v>
      </c>
      <c r="C740" s="12" t="s">
        <v>12</v>
      </c>
      <c r="D740" s="35">
        <v>0.0422</v>
      </c>
      <c r="E740" s="13">
        <f>D740*100</f>
        <v>4.22</v>
      </c>
      <c r="F740" s="13">
        <f>G740*100</f>
        <v>24.47</v>
      </c>
      <c r="G740" s="35">
        <v>0.2447</v>
      </c>
      <c r="H740" s="59" t="s">
        <v>26</v>
      </c>
      <c r="I740" s="44">
        <f>(L740-L740*D740)*0.9</f>
        <v>107.7525</v>
      </c>
      <c r="J740" s="12" t="s">
        <v>357</v>
      </c>
      <c r="K740" s="20" t="s">
        <v>776</v>
      </c>
      <c r="L740" s="61">
        <v>125</v>
      </c>
    </row>
    <row r="741" s="1" customFormat="1" ht="27" spans="1:12">
      <c r="A741" s="10">
        <v>739</v>
      </c>
      <c r="B741" s="58" t="s">
        <v>795</v>
      </c>
      <c r="C741" s="12" t="s">
        <v>12</v>
      </c>
      <c r="D741" s="35">
        <v>0.0992</v>
      </c>
      <c r="E741" s="13">
        <f>D741*100</f>
        <v>9.92</v>
      </c>
      <c r="F741" s="13">
        <f>G741*100</f>
        <v>39.6</v>
      </c>
      <c r="G741" s="35">
        <v>0.396</v>
      </c>
      <c r="H741" s="59" t="s">
        <v>26</v>
      </c>
      <c r="I741" s="44">
        <f>(L741-L741*D741)*0.9</f>
        <v>101.34</v>
      </c>
      <c r="J741" s="12" t="s">
        <v>357</v>
      </c>
      <c r="K741" s="20" t="s">
        <v>776</v>
      </c>
      <c r="L741" s="60">
        <v>125</v>
      </c>
    </row>
    <row r="742" s="1" customFormat="1" ht="27" spans="1:12">
      <c r="A742" s="10">
        <v>740</v>
      </c>
      <c r="B742" s="58" t="s">
        <v>796</v>
      </c>
      <c r="C742" s="12" t="s">
        <v>12</v>
      </c>
      <c r="D742" s="35">
        <v>0.144</v>
      </c>
      <c r="E742" s="13">
        <f>D742*100</f>
        <v>14.4</v>
      </c>
      <c r="F742" s="13">
        <f>G742*100</f>
        <v>63.93</v>
      </c>
      <c r="G742" s="35">
        <v>0.6393</v>
      </c>
      <c r="H742" s="59" t="s">
        <v>26</v>
      </c>
      <c r="I742" s="44">
        <f>(L742-L742*D742)*0.9</f>
        <v>23.112</v>
      </c>
      <c r="J742" s="12" t="s">
        <v>357</v>
      </c>
      <c r="K742" s="20" t="s">
        <v>776</v>
      </c>
      <c r="L742" s="61">
        <v>30</v>
      </c>
    </row>
    <row r="743" s="1" customFormat="1" ht="27" spans="1:12">
      <c r="A743" s="10">
        <v>741</v>
      </c>
      <c r="B743" s="58" t="s">
        <v>797</v>
      </c>
      <c r="C743" s="12" t="s">
        <v>12</v>
      </c>
      <c r="D743" s="35">
        <v>0.0813</v>
      </c>
      <c r="E743" s="13">
        <f>D743*100</f>
        <v>8.13</v>
      </c>
      <c r="F743" s="13">
        <f>G743*100</f>
        <v>35</v>
      </c>
      <c r="G743" s="35">
        <v>0.35</v>
      </c>
      <c r="H743" s="59" t="s">
        <v>26</v>
      </c>
      <c r="I743" s="44">
        <f>(L743-L743*D743)*0.9</f>
        <v>132.2928</v>
      </c>
      <c r="J743" s="12" t="s">
        <v>357</v>
      </c>
      <c r="K743" s="20" t="s">
        <v>798</v>
      </c>
      <c r="L743" s="60">
        <v>160</v>
      </c>
    </row>
    <row r="744" s="1" customFormat="1" ht="27" spans="1:12">
      <c r="A744" s="10">
        <v>742</v>
      </c>
      <c r="B744" s="58" t="s">
        <v>799</v>
      </c>
      <c r="C744" s="12" t="s">
        <v>12</v>
      </c>
      <c r="D744" s="35">
        <v>0.072</v>
      </c>
      <c r="E744" s="13">
        <f>D744*100</f>
        <v>7.2</v>
      </c>
      <c r="F744" s="13">
        <f>G744*100</f>
        <v>28.74</v>
      </c>
      <c r="G744" s="35">
        <v>0.2874</v>
      </c>
      <c r="H744" s="59" t="s">
        <v>26</v>
      </c>
      <c r="I744" s="44">
        <f>(L744-L744*D744)*0.9</f>
        <v>66.816</v>
      </c>
      <c r="J744" s="12" t="s">
        <v>357</v>
      </c>
      <c r="K744" s="20" t="s">
        <v>798</v>
      </c>
      <c r="L744" s="60">
        <v>80</v>
      </c>
    </row>
    <row r="745" s="1" customFormat="1" ht="27" spans="1:12">
      <c r="A745" s="10">
        <v>743</v>
      </c>
      <c r="B745" s="58" t="s">
        <v>800</v>
      </c>
      <c r="C745" s="12" t="s">
        <v>12</v>
      </c>
      <c r="D745" s="35">
        <v>0.0248</v>
      </c>
      <c r="E745" s="13">
        <f>D745*100</f>
        <v>2.48</v>
      </c>
      <c r="F745" s="13">
        <f>G745*100</f>
        <v>49.76</v>
      </c>
      <c r="G745" s="35">
        <v>0.4976</v>
      </c>
      <c r="H745" s="59" t="s">
        <v>26</v>
      </c>
      <c r="I745" s="44">
        <f>(L745-L745*D745)*0.9</f>
        <v>43.884</v>
      </c>
      <c r="J745" s="12" t="s">
        <v>357</v>
      </c>
      <c r="K745" s="20" t="s">
        <v>798</v>
      </c>
      <c r="L745" s="60">
        <v>50</v>
      </c>
    </row>
    <row r="746" s="1" customFormat="1" ht="27" spans="1:12">
      <c r="A746" s="10">
        <v>744</v>
      </c>
      <c r="B746" s="58" t="s">
        <v>801</v>
      </c>
      <c r="C746" s="12" t="s">
        <v>12</v>
      </c>
      <c r="D746" s="35">
        <v>0.0941</v>
      </c>
      <c r="E746" s="13">
        <f>D746*100</f>
        <v>9.41</v>
      </c>
      <c r="F746" s="13">
        <f>G746*100</f>
        <v>31.76</v>
      </c>
      <c r="G746" s="35">
        <v>0.3176</v>
      </c>
      <c r="H746" s="59" t="s">
        <v>26</v>
      </c>
      <c r="I746" s="44">
        <f>(L746-L746*D746)*0.9</f>
        <v>130.4496</v>
      </c>
      <c r="J746" s="12" t="s">
        <v>357</v>
      </c>
      <c r="K746" s="20" t="s">
        <v>798</v>
      </c>
      <c r="L746" s="60">
        <v>160</v>
      </c>
    </row>
    <row r="747" s="1" customFormat="1" ht="27" spans="1:12">
      <c r="A747" s="10">
        <v>745</v>
      </c>
      <c r="B747" s="58" t="s">
        <v>802</v>
      </c>
      <c r="C747" s="12" t="s">
        <v>12</v>
      </c>
      <c r="D747" s="35">
        <v>0.0748</v>
      </c>
      <c r="E747" s="13">
        <f>D747*100</f>
        <v>7.48</v>
      </c>
      <c r="F747" s="13">
        <f>G747*100</f>
        <v>34.93</v>
      </c>
      <c r="G747" s="35">
        <v>0.3493</v>
      </c>
      <c r="H747" s="59" t="s">
        <v>26</v>
      </c>
      <c r="I747" s="44">
        <f>(L747-L747*D747)*0.9</f>
        <v>104.085</v>
      </c>
      <c r="J747" s="12" t="s">
        <v>357</v>
      </c>
      <c r="K747" s="20" t="s">
        <v>803</v>
      </c>
      <c r="L747" s="60">
        <v>125</v>
      </c>
    </row>
    <row r="748" s="1" customFormat="1" ht="27" spans="1:12">
      <c r="A748" s="10">
        <v>746</v>
      </c>
      <c r="B748" s="58" t="s">
        <v>804</v>
      </c>
      <c r="C748" s="12" t="s">
        <v>12</v>
      </c>
      <c r="D748" s="35">
        <v>0.2287</v>
      </c>
      <c r="E748" s="13">
        <f>D748*100</f>
        <v>22.87</v>
      </c>
      <c r="F748" s="13">
        <f>G748*100</f>
        <v>89</v>
      </c>
      <c r="G748" s="35">
        <v>0.89</v>
      </c>
      <c r="H748" s="12" t="s">
        <v>26</v>
      </c>
      <c r="I748" s="44">
        <f>(L748-L748*D748)*0.9</f>
        <v>20.8251</v>
      </c>
      <c r="J748" s="12" t="s">
        <v>357</v>
      </c>
      <c r="K748" s="20" t="s">
        <v>803</v>
      </c>
      <c r="L748" s="60">
        <v>30</v>
      </c>
    </row>
    <row r="749" s="1" customFormat="1" ht="27" spans="1:12">
      <c r="A749" s="10">
        <v>747</v>
      </c>
      <c r="B749" s="58" t="s">
        <v>805</v>
      </c>
      <c r="C749" s="12" t="s">
        <v>12</v>
      </c>
      <c r="D749" s="35">
        <v>0.0726</v>
      </c>
      <c r="E749" s="13">
        <f>D749*100</f>
        <v>7.26</v>
      </c>
      <c r="F749" s="13">
        <f>G749*100</f>
        <v>41.6</v>
      </c>
      <c r="G749" s="35">
        <v>0.416</v>
      </c>
      <c r="H749" s="59" t="s">
        <v>26</v>
      </c>
      <c r="I749" s="44">
        <f>(L749-L749*D749)*0.9</f>
        <v>66.7728</v>
      </c>
      <c r="J749" s="12" t="s">
        <v>357</v>
      </c>
      <c r="K749" s="20" t="s">
        <v>803</v>
      </c>
      <c r="L749" s="60">
        <v>80</v>
      </c>
    </row>
    <row r="750" s="1" customFormat="1" ht="27" spans="1:12">
      <c r="A750" s="10">
        <v>748</v>
      </c>
      <c r="B750" s="58" t="s">
        <v>806</v>
      </c>
      <c r="C750" s="12" t="s">
        <v>12</v>
      </c>
      <c r="D750" s="35">
        <v>0.0818</v>
      </c>
      <c r="E750" s="13">
        <f>D750*100</f>
        <v>8.18</v>
      </c>
      <c r="F750" s="13">
        <f>G750*100</f>
        <v>33.93</v>
      </c>
      <c r="G750" s="35">
        <v>0.3393</v>
      </c>
      <c r="H750" s="59" t="s">
        <v>26</v>
      </c>
      <c r="I750" s="44">
        <f>(L750-L750*D750)*0.9</f>
        <v>66.1104</v>
      </c>
      <c r="J750" s="12" t="s">
        <v>357</v>
      </c>
      <c r="K750" s="20" t="s">
        <v>803</v>
      </c>
      <c r="L750" s="60">
        <v>80</v>
      </c>
    </row>
    <row r="751" s="1" customFormat="1" ht="27" spans="1:12">
      <c r="A751" s="10">
        <v>749</v>
      </c>
      <c r="B751" s="58" t="s">
        <v>807</v>
      </c>
      <c r="C751" s="12" t="s">
        <v>12</v>
      </c>
      <c r="D751" s="35">
        <v>0.0817</v>
      </c>
      <c r="E751" s="13">
        <f>D751*100</f>
        <v>8.17</v>
      </c>
      <c r="F751" s="13">
        <f>G751*100</f>
        <v>29.75</v>
      </c>
      <c r="G751" s="35">
        <v>0.2975</v>
      </c>
      <c r="H751" s="59" t="s">
        <v>26</v>
      </c>
      <c r="I751" s="44">
        <f>(L751-L751*D751)*0.9</f>
        <v>66.1176</v>
      </c>
      <c r="J751" s="12" t="s">
        <v>357</v>
      </c>
      <c r="K751" s="20" t="s">
        <v>803</v>
      </c>
      <c r="L751" s="60">
        <v>80</v>
      </c>
    </row>
    <row r="752" s="1" customFormat="1" ht="27" spans="1:12">
      <c r="A752" s="10">
        <v>750</v>
      </c>
      <c r="B752" s="58" t="s">
        <v>808</v>
      </c>
      <c r="C752" s="12" t="s">
        <v>12</v>
      </c>
      <c r="D752" s="35">
        <v>0.1154</v>
      </c>
      <c r="E752" s="13">
        <f>D752*100</f>
        <v>11.54</v>
      </c>
      <c r="F752" s="13">
        <f>G752*100</f>
        <v>24.16</v>
      </c>
      <c r="G752" s="35">
        <v>0.2416</v>
      </c>
      <c r="H752" s="59" t="s">
        <v>26</v>
      </c>
      <c r="I752" s="44">
        <f>(L752-L752*D752)*0.9</f>
        <v>159.228</v>
      </c>
      <c r="J752" s="12" t="s">
        <v>357</v>
      </c>
      <c r="K752" s="20" t="s">
        <v>803</v>
      </c>
      <c r="L752" s="60">
        <v>200</v>
      </c>
    </row>
    <row r="753" s="1" customFormat="1" ht="27" spans="1:12">
      <c r="A753" s="10">
        <v>751</v>
      </c>
      <c r="B753" s="58" t="s">
        <v>809</v>
      </c>
      <c r="C753" s="12" t="s">
        <v>12</v>
      </c>
      <c r="D753" s="35">
        <v>0.0553</v>
      </c>
      <c r="E753" s="13">
        <f>D753*100</f>
        <v>5.53</v>
      </c>
      <c r="F753" s="13">
        <f>G753*100</f>
        <v>30.53</v>
      </c>
      <c r="G753" s="35">
        <v>0.3053</v>
      </c>
      <c r="H753" s="59" t="s">
        <v>26</v>
      </c>
      <c r="I753" s="44">
        <f>(L753-L753*D753)*0.9</f>
        <v>68.0184</v>
      </c>
      <c r="J753" s="12" t="s">
        <v>357</v>
      </c>
      <c r="K753" s="20" t="s">
        <v>803</v>
      </c>
      <c r="L753" s="60">
        <v>80</v>
      </c>
    </row>
    <row r="754" s="1" customFormat="1" ht="27" spans="1:12">
      <c r="A754" s="10">
        <v>752</v>
      </c>
      <c r="B754" s="58" t="s">
        <v>810</v>
      </c>
      <c r="C754" s="12" t="s">
        <v>12</v>
      </c>
      <c r="D754" s="35">
        <v>0.058</v>
      </c>
      <c r="E754" s="13">
        <f>D754*100</f>
        <v>5.8</v>
      </c>
      <c r="F754" s="13">
        <f>G754*100</f>
        <v>35.38</v>
      </c>
      <c r="G754" s="35">
        <v>0.3538</v>
      </c>
      <c r="H754" s="59" t="s">
        <v>26</v>
      </c>
      <c r="I754" s="44">
        <f>(L754-L754*D754)*0.9</f>
        <v>42.39</v>
      </c>
      <c r="J754" s="12" t="s">
        <v>357</v>
      </c>
      <c r="K754" s="20" t="s">
        <v>737</v>
      </c>
      <c r="L754" s="60">
        <v>50</v>
      </c>
    </row>
    <row r="755" s="1" customFormat="1" ht="27" spans="1:12">
      <c r="A755" s="10">
        <v>753</v>
      </c>
      <c r="B755" s="58" t="s">
        <v>811</v>
      </c>
      <c r="C755" s="12" t="s">
        <v>12</v>
      </c>
      <c r="D755" s="35">
        <v>0.0506</v>
      </c>
      <c r="E755" s="13">
        <f>D755*100</f>
        <v>5.06</v>
      </c>
      <c r="F755" s="13">
        <f>G755*100</f>
        <v>22.58</v>
      </c>
      <c r="G755" s="35">
        <v>0.2258</v>
      </c>
      <c r="H755" s="59" t="s">
        <v>26</v>
      </c>
      <c r="I755" s="44">
        <f>(L755-L755*D755)*0.9</f>
        <v>42.723</v>
      </c>
      <c r="J755" s="12" t="s">
        <v>357</v>
      </c>
      <c r="K755" s="20" t="s">
        <v>737</v>
      </c>
      <c r="L755" s="60">
        <v>50</v>
      </c>
    </row>
    <row r="756" s="1" customFormat="1" ht="27" spans="1:12">
      <c r="A756" s="10">
        <v>754</v>
      </c>
      <c r="B756" s="58" t="s">
        <v>812</v>
      </c>
      <c r="C756" s="12" t="s">
        <v>12</v>
      </c>
      <c r="D756" s="35">
        <v>0.0637</v>
      </c>
      <c r="E756" s="13">
        <f>D756*100</f>
        <v>6.37</v>
      </c>
      <c r="F756" s="13">
        <f>G756*100</f>
        <v>28.98</v>
      </c>
      <c r="G756" s="35">
        <v>0.2898</v>
      </c>
      <c r="H756" s="59" t="s">
        <v>26</v>
      </c>
      <c r="I756" s="44">
        <f>(L756-L756*D756)*0.9</f>
        <v>42.1335</v>
      </c>
      <c r="J756" s="12" t="s">
        <v>357</v>
      </c>
      <c r="K756" s="20" t="s">
        <v>737</v>
      </c>
      <c r="L756" s="60">
        <v>50</v>
      </c>
    </row>
    <row r="757" s="1" customFormat="1" ht="27" spans="1:12">
      <c r="A757" s="10">
        <v>755</v>
      </c>
      <c r="B757" s="58" t="s">
        <v>813</v>
      </c>
      <c r="C757" s="12" t="s">
        <v>12</v>
      </c>
      <c r="D757" s="35">
        <v>0.064</v>
      </c>
      <c r="E757" s="13">
        <f>D757*100</f>
        <v>6.4</v>
      </c>
      <c r="F757" s="13">
        <f>G757*100</f>
        <v>23.4</v>
      </c>
      <c r="G757" s="35">
        <v>0.234</v>
      </c>
      <c r="H757" s="59" t="s">
        <v>26</v>
      </c>
      <c r="I757" s="44">
        <f>(L757-L757*D757)*0.9</f>
        <v>105.3</v>
      </c>
      <c r="J757" s="12" t="s">
        <v>357</v>
      </c>
      <c r="K757" s="20" t="s">
        <v>737</v>
      </c>
      <c r="L757" s="60">
        <v>125</v>
      </c>
    </row>
    <row r="758" s="1" customFormat="1" ht="27" spans="1:12">
      <c r="A758" s="10">
        <v>756</v>
      </c>
      <c r="B758" s="58" t="s">
        <v>814</v>
      </c>
      <c r="C758" s="12" t="s">
        <v>12</v>
      </c>
      <c r="D758" s="35">
        <v>0.0694</v>
      </c>
      <c r="E758" s="13">
        <f>D758*100</f>
        <v>6.94</v>
      </c>
      <c r="F758" s="13">
        <f>G758*100</f>
        <v>35.46</v>
      </c>
      <c r="G758" s="35">
        <v>0.3546</v>
      </c>
      <c r="H758" s="59" t="s">
        <v>26</v>
      </c>
      <c r="I758" s="44">
        <f>(L758-L758*D758)*0.9</f>
        <v>67.0032</v>
      </c>
      <c r="J758" s="12" t="s">
        <v>357</v>
      </c>
      <c r="K758" s="20" t="s">
        <v>737</v>
      </c>
      <c r="L758" s="60">
        <v>80</v>
      </c>
    </row>
    <row r="759" s="1" customFormat="1" ht="27" spans="1:12">
      <c r="A759" s="10">
        <v>757</v>
      </c>
      <c r="B759" s="58" t="s">
        <v>815</v>
      </c>
      <c r="C759" s="12" t="s">
        <v>12</v>
      </c>
      <c r="D759" s="35">
        <v>0.0422</v>
      </c>
      <c r="E759" s="13">
        <f>D759*100</f>
        <v>4.22</v>
      </c>
      <c r="F759" s="13">
        <f>G759*100</f>
        <v>44.15</v>
      </c>
      <c r="G759" s="35">
        <v>0.4415</v>
      </c>
      <c r="H759" s="59" t="s">
        <v>26</v>
      </c>
      <c r="I759" s="44">
        <f>(L759-L759*D759)*0.9</f>
        <v>25.8606</v>
      </c>
      <c r="J759" s="12" t="s">
        <v>357</v>
      </c>
      <c r="K759" s="20" t="s">
        <v>737</v>
      </c>
      <c r="L759" s="60">
        <v>30</v>
      </c>
    </row>
    <row r="760" s="1" customFormat="1" ht="27" spans="1:12">
      <c r="A760" s="10">
        <v>758</v>
      </c>
      <c r="B760" s="58" t="s">
        <v>816</v>
      </c>
      <c r="C760" s="12" t="s">
        <v>12</v>
      </c>
      <c r="D760" s="35">
        <v>0.0414</v>
      </c>
      <c r="E760" s="13">
        <f>D760*100</f>
        <v>4.14</v>
      </c>
      <c r="F760" s="13">
        <f>G760*100</f>
        <v>31.13</v>
      </c>
      <c r="G760" s="35">
        <v>0.3113</v>
      </c>
      <c r="H760" s="59" t="s">
        <v>26</v>
      </c>
      <c r="I760" s="44">
        <f>(L760-L760*D760)*0.9</f>
        <v>43.137</v>
      </c>
      <c r="J760" s="12" t="s">
        <v>357</v>
      </c>
      <c r="K760" s="20" t="s">
        <v>737</v>
      </c>
      <c r="L760" s="60">
        <v>50</v>
      </c>
    </row>
    <row r="761" s="1" customFormat="1" ht="27" spans="1:12">
      <c r="A761" s="10">
        <v>759</v>
      </c>
      <c r="B761" s="58" t="s">
        <v>817</v>
      </c>
      <c r="C761" s="12" t="s">
        <v>12</v>
      </c>
      <c r="D761" s="35">
        <v>0.09</v>
      </c>
      <c r="E761" s="13">
        <f>D761*100</f>
        <v>9</v>
      </c>
      <c r="F761" s="13">
        <f>G761*100</f>
        <v>37.16</v>
      </c>
      <c r="G761" s="35">
        <v>0.3716</v>
      </c>
      <c r="H761" s="59" t="s">
        <v>26</v>
      </c>
      <c r="I761" s="44">
        <f>(L761-L761*D761)*0.9</f>
        <v>40.95</v>
      </c>
      <c r="J761" s="12" t="s">
        <v>357</v>
      </c>
      <c r="K761" s="20" t="s">
        <v>737</v>
      </c>
      <c r="L761" s="60">
        <v>50</v>
      </c>
    </row>
    <row r="762" s="1" customFormat="1" ht="27" spans="1:12">
      <c r="A762" s="10">
        <v>760</v>
      </c>
      <c r="B762" s="58" t="s">
        <v>818</v>
      </c>
      <c r="C762" s="12" t="s">
        <v>12</v>
      </c>
      <c r="D762" s="35">
        <v>0.0903</v>
      </c>
      <c r="E762" s="13">
        <f>D762*100</f>
        <v>9.03</v>
      </c>
      <c r="F762" s="13">
        <f>G762*100</f>
        <v>33.62</v>
      </c>
      <c r="G762" s="35">
        <v>0.3362</v>
      </c>
      <c r="H762" s="59" t="s">
        <v>26</v>
      </c>
      <c r="I762" s="44">
        <f>(L762-L762*D762)*0.9</f>
        <v>40.9365</v>
      </c>
      <c r="J762" s="12" t="s">
        <v>357</v>
      </c>
      <c r="K762" s="20" t="s">
        <v>737</v>
      </c>
      <c r="L762" s="60">
        <v>50</v>
      </c>
    </row>
    <row r="763" s="1" customFormat="1" ht="27" spans="1:12">
      <c r="A763" s="10">
        <v>761</v>
      </c>
      <c r="B763" s="58" t="s">
        <v>819</v>
      </c>
      <c r="C763" s="12" t="s">
        <v>12</v>
      </c>
      <c r="D763" s="35">
        <v>0.0559</v>
      </c>
      <c r="E763" s="13">
        <f>D763*100</f>
        <v>5.59</v>
      </c>
      <c r="F763" s="13">
        <f>G763*100</f>
        <v>28.22</v>
      </c>
      <c r="G763" s="35">
        <v>0.2822</v>
      </c>
      <c r="H763" s="59" t="s">
        <v>26</v>
      </c>
      <c r="I763" s="44">
        <f>(L763-L763*D763)*0.9</f>
        <v>67.9752</v>
      </c>
      <c r="J763" s="12" t="s">
        <v>357</v>
      </c>
      <c r="K763" s="20" t="s">
        <v>798</v>
      </c>
      <c r="L763" s="60">
        <v>80</v>
      </c>
    </row>
    <row r="764" s="1" customFormat="1" ht="27" spans="1:12">
      <c r="A764" s="10">
        <v>762</v>
      </c>
      <c r="B764" s="58" t="s">
        <v>820</v>
      </c>
      <c r="C764" s="12" t="s">
        <v>12</v>
      </c>
      <c r="D764" s="35">
        <v>0.0888</v>
      </c>
      <c r="E764" s="13">
        <f>D764*100</f>
        <v>8.88</v>
      </c>
      <c r="F764" s="13">
        <f>G764*100</f>
        <v>43.8</v>
      </c>
      <c r="G764" s="35">
        <v>0.438</v>
      </c>
      <c r="H764" s="59" t="s">
        <v>26</v>
      </c>
      <c r="I764" s="44">
        <f>(L764-L764*D764)*0.9</f>
        <v>82.008</v>
      </c>
      <c r="J764" s="12" t="s">
        <v>357</v>
      </c>
      <c r="K764" s="20" t="s">
        <v>798</v>
      </c>
      <c r="L764" s="60">
        <v>100</v>
      </c>
    </row>
    <row r="765" s="1" customFormat="1" ht="27" spans="1:12">
      <c r="A765" s="10">
        <v>763</v>
      </c>
      <c r="B765" s="58" t="s">
        <v>821</v>
      </c>
      <c r="C765" s="12" t="s">
        <v>12</v>
      </c>
      <c r="D765" s="35">
        <v>0.0474</v>
      </c>
      <c r="E765" s="13">
        <f>D765*100</f>
        <v>4.74</v>
      </c>
      <c r="F765" s="13">
        <f>G765*100</f>
        <v>24.63</v>
      </c>
      <c r="G765" s="35">
        <v>0.2463</v>
      </c>
      <c r="H765" s="59" t="s">
        <v>26</v>
      </c>
      <c r="I765" s="44">
        <f>(L765-L765*D765)*0.9</f>
        <v>85.734</v>
      </c>
      <c r="J765" s="12" t="s">
        <v>357</v>
      </c>
      <c r="K765" s="20" t="s">
        <v>742</v>
      </c>
      <c r="L765" s="63">
        <v>100</v>
      </c>
    </row>
    <row r="766" s="1" customFormat="1" ht="27" spans="1:12">
      <c r="A766" s="10">
        <v>764</v>
      </c>
      <c r="B766" s="58" t="s">
        <v>822</v>
      </c>
      <c r="C766" s="12" t="s">
        <v>12</v>
      </c>
      <c r="D766" s="35">
        <v>0.3034</v>
      </c>
      <c r="E766" s="13">
        <f>D766*100</f>
        <v>30.34</v>
      </c>
      <c r="F766" s="13">
        <f>G766*100</f>
        <v>138.7</v>
      </c>
      <c r="G766" s="35">
        <v>1.387</v>
      </c>
      <c r="H766" s="12" t="s">
        <v>28</v>
      </c>
      <c r="I766" s="44">
        <f>(L766-L766*D766)*0.9</f>
        <v>100.3104</v>
      </c>
      <c r="J766" s="12" t="str">
        <f>IF(H766="过载","是","否")</f>
        <v>否</v>
      </c>
      <c r="K766" s="20" t="s">
        <v>742</v>
      </c>
      <c r="L766" s="60">
        <v>160</v>
      </c>
    </row>
    <row r="767" s="1" customFormat="1" ht="27" spans="1:12">
      <c r="A767" s="10">
        <v>765</v>
      </c>
      <c r="B767" s="58" t="s">
        <v>823</v>
      </c>
      <c r="C767" s="12" t="s">
        <v>12</v>
      </c>
      <c r="D767" s="35">
        <v>0.0652</v>
      </c>
      <c r="E767" s="13">
        <f>D767*100</f>
        <v>6.52</v>
      </c>
      <c r="F767" s="13">
        <f>G767*100</f>
        <v>22.23</v>
      </c>
      <c r="G767" s="35">
        <v>0.2223</v>
      </c>
      <c r="H767" s="59" t="s">
        <v>26</v>
      </c>
      <c r="I767" s="44">
        <f>(L767-L767*D767)*0.9</f>
        <v>134.6112</v>
      </c>
      <c r="J767" s="12" t="s">
        <v>357</v>
      </c>
      <c r="K767" s="20" t="s">
        <v>742</v>
      </c>
      <c r="L767" s="60">
        <v>160</v>
      </c>
    </row>
    <row r="768" s="1" customFormat="1" ht="27" spans="1:12">
      <c r="A768" s="10">
        <v>766</v>
      </c>
      <c r="B768" s="58" t="s">
        <v>824</v>
      </c>
      <c r="C768" s="12" t="s">
        <v>12</v>
      </c>
      <c r="D768" s="35">
        <v>0.0522</v>
      </c>
      <c r="E768" s="13">
        <f>D768*100</f>
        <v>5.22</v>
      </c>
      <c r="F768" s="13">
        <f>G768*100</f>
        <v>25.39</v>
      </c>
      <c r="G768" s="35">
        <v>0.2539</v>
      </c>
      <c r="H768" s="59" t="s">
        <v>26</v>
      </c>
      <c r="I768" s="44">
        <f>(L768-L768*D768)*0.9</f>
        <v>170.604</v>
      </c>
      <c r="J768" s="12" t="s">
        <v>357</v>
      </c>
      <c r="K768" s="20" t="s">
        <v>742</v>
      </c>
      <c r="L768" s="60">
        <v>200</v>
      </c>
    </row>
    <row r="769" s="1" customFormat="1" ht="27" spans="1:12">
      <c r="A769" s="10">
        <v>767</v>
      </c>
      <c r="B769" s="58" t="s">
        <v>825</v>
      </c>
      <c r="C769" s="12" t="s">
        <v>12</v>
      </c>
      <c r="D769" s="35">
        <v>0.0436</v>
      </c>
      <c r="E769" s="13">
        <f>D769*100</f>
        <v>4.36</v>
      </c>
      <c r="F769" s="13">
        <f>G769*100</f>
        <v>21.08</v>
      </c>
      <c r="G769" s="35">
        <v>0.2108</v>
      </c>
      <c r="H769" s="59" t="s">
        <v>26</v>
      </c>
      <c r="I769" s="44">
        <f>(L769-L769*D769)*0.9</f>
        <v>137.7216</v>
      </c>
      <c r="J769" s="12" t="s">
        <v>357</v>
      </c>
      <c r="K769" s="20" t="s">
        <v>742</v>
      </c>
      <c r="L769" s="60">
        <v>160</v>
      </c>
    </row>
    <row r="770" s="1" customFormat="1" ht="27" spans="1:12">
      <c r="A770" s="10">
        <v>768</v>
      </c>
      <c r="B770" s="58" t="s">
        <v>826</v>
      </c>
      <c r="C770" s="12" t="s">
        <v>12</v>
      </c>
      <c r="D770" s="35">
        <v>0.1186</v>
      </c>
      <c r="E770" s="13">
        <f>D770*100</f>
        <v>11.86</v>
      </c>
      <c r="F770" s="13">
        <f>G770*100</f>
        <v>65.59</v>
      </c>
      <c r="G770" s="35">
        <v>0.6559</v>
      </c>
      <c r="H770" s="59" t="s">
        <v>26</v>
      </c>
      <c r="I770" s="44">
        <f>(L770-L770*D770)*0.9</f>
        <v>79.326</v>
      </c>
      <c r="J770" s="12" t="s">
        <v>357</v>
      </c>
      <c r="K770" s="20" t="s">
        <v>742</v>
      </c>
      <c r="L770" s="60">
        <v>100</v>
      </c>
    </row>
    <row r="771" s="1" customFormat="1" ht="27" spans="1:12">
      <c r="A771" s="10">
        <v>769</v>
      </c>
      <c r="B771" s="58" t="s">
        <v>827</v>
      </c>
      <c r="C771" s="12" t="s">
        <v>12</v>
      </c>
      <c r="D771" s="35">
        <v>0.0069</v>
      </c>
      <c r="E771" s="13">
        <f>D771*100</f>
        <v>0.69</v>
      </c>
      <c r="F771" s="13">
        <f>G771*100</f>
        <v>5.72</v>
      </c>
      <c r="G771" s="35">
        <v>0.0572</v>
      </c>
      <c r="H771" s="59" t="s">
        <v>26</v>
      </c>
      <c r="I771" s="44">
        <f>(L771-L771*D771)*0.9</f>
        <v>89.379</v>
      </c>
      <c r="J771" s="12" t="s">
        <v>357</v>
      </c>
      <c r="K771" s="20" t="s">
        <v>742</v>
      </c>
      <c r="L771" s="60">
        <v>100</v>
      </c>
    </row>
    <row r="772" s="1" customFormat="1" ht="27" spans="1:12">
      <c r="A772" s="10">
        <v>770</v>
      </c>
      <c r="B772" s="58" t="s">
        <v>828</v>
      </c>
      <c r="C772" s="12" t="s">
        <v>12</v>
      </c>
      <c r="D772" s="35">
        <v>0.1446</v>
      </c>
      <c r="E772" s="13">
        <f>D772*100</f>
        <v>14.46</v>
      </c>
      <c r="F772" s="13">
        <f>G772*100</f>
        <v>46.08</v>
      </c>
      <c r="G772" s="35">
        <v>0.4608</v>
      </c>
      <c r="H772" s="59" t="s">
        <v>26</v>
      </c>
      <c r="I772" s="44">
        <f>(L772-L772*D772)*0.9</f>
        <v>192.465</v>
      </c>
      <c r="J772" s="12" t="s">
        <v>357</v>
      </c>
      <c r="K772" s="20" t="s">
        <v>742</v>
      </c>
      <c r="L772" s="60">
        <v>250</v>
      </c>
    </row>
    <row r="773" s="1" customFormat="1" ht="27" spans="1:12">
      <c r="A773" s="10">
        <v>771</v>
      </c>
      <c r="B773" s="58" t="s">
        <v>829</v>
      </c>
      <c r="C773" s="12" t="s">
        <v>12</v>
      </c>
      <c r="D773" s="35">
        <v>0.1581</v>
      </c>
      <c r="E773" s="13">
        <f>D773*100</f>
        <v>15.81</v>
      </c>
      <c r="F773" s="13">
        <f>G773*100</f>
        <v>103.62</v>
      </c>
      <c r="G773" s="35">
        <v>1.0362</v>
      </c>
      <c r="H773" s="12" t="s">
        <v>26</v>
      </c>
      <c r="I773" s="44">
        <f>(L773-L773*D773)*0.9</f>
        <v>189.4275</v>
      </c>
      <c r="J773" s="12" t="str">
        <f>IF(H773="过载","是","否")</f>
        <v>否</v>
      </c>
      <c r="K773" s="20" t="s">
        <v>742</v>
      </c>
      <c r="L773" s="63">
        <v>250</v>
      </c>
    </row>
    <row r="774" s="1" customFormat="1" ht="27" spans="1:12">
      <c r="A774" s="10">
        <v>772</v>
      </c>
      <c r="B774" s="58" t="s">
        <v>830</v>
      </c>
      <c r="C774" s="12" t="s">
        <v>12</v>
      </c>
      <c r="D774" s="65">
        <v>0</v>
      </c>
      <c r="E774" s="13">
        <f>D774*100</f>
        <v>0</v>
      </c>
      <c r="F774" s="13">
        <f>G774*100</f>
        <v>0</v>
      </c>
      <c r="G774" s="35">
        <v>0</v>
      </c>
      <c r="H774" s="59" t="s">
        <v>26</v>
      </c>
      <c r="I774" s="64" t="s">
        <v>772</v>
      </c>
      <c r="J774" s="12" t="s">
        <v>357</v>
      </c>
      <c r="K774" s="20" t="s">
        <v>742</v>
      </c>
      <c r="L774" s="60">
        <v>160</v>
      </c>
    </row>
    <row r="775" s="1" customFormat="1" ht="27" spans="1:12">
      <c r="A775" s="10">
        <v>773</v>
      </c>
      <c r="B775" s="58" t="s">
        <v>831</v>
      </c>
      <c r="C775" s="12" t="s">
        <v>12</v>
      </c>
      <c r="D775" s="35">
        <v>0.0294</v>
      </c>
      <c r="E775" s="13">
        <f>D775*100</f>
        <v>2.94</v>
      </c>
      <c r="F775" s="13">
        <f>G775*100</f>
        <v>24.07</v>
      </c>
      <c r="G775" s="35">
        <v>0.2407</v>
      </c>
      <c r="H775" s="59" t="s">
        <v>26</v>
      </c>
      <c r="I775" s="44">
        <f>(L775-L775*D775)*0.9</f>
        <v>139.7664</v>
      </c>
      <c r="J775" s="12" t="s">
        <v>357</v>
      </c>
      <c r="K775" s="20" t="s">
        <v>742</v>
      </c>
      <c r="L775" s="60">
        <v>160</v>
      </c>
    </row>
    <row r="776" s="1" customFormat="1" ht="27" spans="1:12">
      <c r="A776" s="10">
        <v>774</v>
      </c>
      <c r="B776" s="58" t="s">
        <v>832</v>
      </c>
      <c r="C776" s="12" t="s">
        <v>12</v>
      </c>
      <c r="D776" s="35">
        <v>0</v>
      </c>
      <c r="E776" s="13">
        <f>D776*100</f>
        <v>0</v>
      </c>
      <c r="F776" s="13">
        <f>G776*100</f>
        <v>0</v>
      </c>
      <c r="G776" s="35"/>
      <c r="H776" s="59" t="s">
        <v>26</v>
      </c>
      <c r="I776" s="44">
        <f>(L776-L776*D776)*0.9</f>
        <v>144</v>
      </c>
      <c r="J776" s="12" t="s">
        <v>357</v>
      </c>
      <c r="K776" s="20" t="s">
        <v>742</v>
      </c>
      <c r="L776" s="60">
        <v>160</v>
      </c>
    </row>
    <row r="777" s="1" customFormat="1" ht="27" spans="1:12">
      <c r="A777" s="10">
        <v>775</v>
      </c>
      <c r="B777" s="58" t="s">
        <v>833</v>
      </c>
      <c r="C777" s="12" t="s">
        <v>12</v>
      </c>
      <c r="D777" s="35">
        <v>0.1397</v>
      </c>
      <c r="E777" s="13">
        <f>D777*100</f>
        <v>13.97</v>
      </c>
      <c r="F777" s="13">
        <f>G777*100</f>
        <v>59.2</v>
      </c>
      <c r="G777" s="35">
        <v>0.592</v>
      </c>
      <c r="H777" s="59" t="s">
        <v>26</v>
      </c>
      <c r="I777" s="44">
        <f>(L777-L777*D777)*0.9</f>
        <v>193.5675</v>
      </c>
      <c r="J777" s="12" t="s">
        <v>357</v>
      </c>
      <c r="K777" s="20" t="s">
        <v>742</v>
      </c>
      <c r="L777" s="60">
        <v>250</v>
      </c>
    </row>
    <row r="778" s="1" customFormat="1" ht="27" spans="1:12">
      <c r="A778" s="10">
        <v>776</v>
      </c>
      <c r="B778" s="58" t="s">
        <v>834</v>
      </c>
      <c r="C778" s="12" t="s">
        <v>12</v>
      </c>
      <c r="D778" s="65">
        <v>0</v>
      </c>
      <c r="E778" s="13">
        <f>D778*100</f>
        <v>0</v>
      </c>
      <c r="F778" s="13">
        <f>G778*100</f>
        <v>0</v>
      </c>
      <c r="G778" s="35">
        <v>0</v>
      </c>
      <c r="H778" s="59" t="s">
        <v>26</v>
      </c>
      <c r="I778" s="64" t="s">
        <v>772</v>
      </c>
      <c r="J778" s="12" t="s">
        <v>357</v>
      </c>
      <c r="K778" s="20" t="s">
        <v>742</v>
      </c>
      <c r="L778" s="60">
        <v>160</v>
      </c>
    </row>
    <row r="779" s="1" customFormat="1" ht="27" spans="1:12">
      <c r="A779" s="10">
        <v>777</v>
      </c>
      <c r="B779" s="58" t="s">
        <v>835</v>
      </c>
      <c r="C779" s="12" t="s">
        <v>12</v>
      </c>
      <c r="D779" s="35">
        <v>0.0791</v>
      </c>
      <c r="E779" s="13">
        <f>D779*100</f>
        <v>7.91</v>
      </c>
      <c r="F779" s="13">
        <f>G779*100</f>
        <v>25.34</v>
      </c>
      <c r="G779" s="35">
        <v>0.2534</v>
      </c>
      <c r="H779" s="59" t="s">
        <v>26</v>
      </c>
      <c r="I779" s="44">
        <f>(L779-L779*D779)*0.9</f>
        <v>165.762</v>
      </c>
      <c r="J779" s="12" t="s">
        <v>357</v>
      </c>
      <c r="K779" s="20" t="s">
        <v>798</v>
      </c>
      <c r="L779" s="60">
        <v>200</v>
      </c>
    </row>
    <row r="780" s="1" customFormat="1" ht="27" spans="1:12">
      <c r="A780" s="10">
        <v>778</v>
      </c>
      <c r="B780" s="58" t="s">
        <v>836</v>
      </c>
      <c r="C780" s="12" t="s">
        <v>12</v>
      </c>
      <c r="D780" s="35">
        <v>0.0646</v>
      </c>
      <c r="E780" s="13">
        <f>D780*100</f>
        <v>6.46</v>
      </c>
      <c r="F780" s="13">
        <f>G780*100</f>
        <v>37.77</v>
      </c>
      <c r="G780" s="35">
        <v>0.3777</v>
      </c>
      <c r="H780" s="59" t="s">
        <v>26</v>
      </c>
      <c r="I780" s="44">
        <f>(L780-L780*D780)*0.9</f>
        <v>168.372</v>
      </c>
      <c r="J780" s="12" t="s">
        <v>357</v>
      </c>
      <c r="K780" s="20" t="s">
        <v>747</v>
      </c>
      <c r="L780" s="60">
        <v>200</v>
      </c>
    </row>
    <row r="781" s="1" customFormat="1" ht="27" spans="1:12">
      <c r="A781" s="10">
        <v>779</v>
      </c>
      <c r="B781" s="58" t="s">
        <v>837</v>
      </c>
      <c r="C781" s="12" t="s">
        <v>12</v>
      </c>
      <c r="D781" s="35">
        <v>0.0624</v>
      </c>
      <c r="E781" s="13">
        <f>D781*100</f>
        <v>6.24</v>
      </c>
      <c r="F781" s="13">
        <f>G781*100</f>
        <v>23.85</v>
      </c>
      <c r="G781" s="35">
        <v>0.2385</v>
      </c>
      <c r="H781" s="59" t="s">
        <v>26</v>
      </c>
      <c r="I781" s="44">
        <f>(L781-L781*D781)*0.9</f>
        <v>67.5072</v>
      </c>
      <c r="J781" s="12" t="s">
        <v>357</v>
      </c>
      <c r="K781" s="20" t="s">
        <v>798</v>
      </c>
      <c r="L781" s="60">
        <v>80</v>
      </c>
    </row>
    <row r="782" s="1" customFormat="1" ht="27" spans="1:12">
      <c r="A782" s="10">
        <v>780</v>
      </c>
      <c r="B782" s="58" t="s">
        <v>838</v>
      </c>
      <c r="C782" s="12" t="s">
        <v>12</v>
      </c>
      <c r="D782" s="35">
        <v>0.0565</v>
      </c>
      <c r="E782" s="13">
        <f>D782*100</f>
        <v>5.65</v>
      </c>
      <c r="F782" s="13">
        <f>G782*100</f>
        <v>18.5</v>
      </c>
      <c r="G782" s="35">
        <v>0.185</v>
      </c>
      <c r="H782" s="59" t="s">
        <v>26</v>
      </c>
      <c r="I782" s="44">
        <f>(L782-L782*D782)*0.9</f>
        <v>212.2875</v>
      </c>
      <c r="J782" s="12" t="s">
        <v>357</v>
      </c>
      <c r="K782" s="20" t="s">
        <v>798</v>
      </c>
      <c r="L782" s="60">
        <v>250</v>
      </c>
    </row>
    <row r="783" s="1" customFormat="1" ht="27" spans="1:12">
      <c r="A783" s="10">
        <v>781</v>
      </c>
      <c r="B783" s="58" t="s">
        <v>839</v>
      </c>
      <c r="C783" s="12" t="s">
        <v>12</v>
      </c>
      <c r="D783" s="35">
        <v>0.0692</v>
      </c>
      <c r="E783" s="13">
        <f>D783*100</f>
        <v>6.92</v>
      </c>
      <c r="F783" s="13">
        <f>G783*100</f>
        <v>45.83</v>
      </c>
      <c r="G783" s="35">
        <v>0.4583</v>
      </c>
      <c r="H783" s="59" t="s">
        <v>26</v>
      </c>
      <c r="I783" s="44">
        <f>(L783-L783*D783)*0.9</f>
        <v>167.544</v>
      </c>
      <c r="J783" s="12" t="s">
        <v>357</v>
      </c>
      <c r="K783" s="20" t="s">
        <v>798</v>
      </c>
      <c r="L783" s="60">
        <v>200</v>
      </c>
    </row>
    <row r="784" s="1" customFormat="1" ht="27" spans="1:12">
      <c r="A784" s="10">
        <v>782</v>
      </c>
      <c r="B784" s="58" t="s">
        <v>840</v>
      </c>
      <c r="C784" s="12" t="s">
        <v>12</v>
      </c>
      <c r="D784" s="35">
        <v>0.0538</v>
      </c>
      <c r="E784" s="13">
        <f>D784*100</f>
        <v>5.38</v>
      </c>
      <c r="F784" s="13">
        <f>G784*100</f>
        <v>18.8</v>
      </c>
      <c r="G784" s="35">
        <v>0.188</v>
      </c>
      <c r="H784" s="59" t="s">
        <v>26</v>
      </c>
      <c r="I784" s="44">
        <f>(L784-L784*D784)*0.9</f>
        <v>136.2528</v>
      </c>
      <c r="J784" s="12" t="s">
        <v>357</v>
      </c>
      <c r="K784" s="20" t="s">
        <v>798</v>
      </c>
      <c r="L784" s="60">
        <v>160</v>
      </c>
    </row>
    <row r="785" s="1" customFormat="1" ht="27" spans="1:12">
      <c r="A785" s="10">
        <v>783</v>
      </c>
      <c r="B785" s="58" t="s">
        <v>841</v>
      </c>
      <c r="C785" s="12" t="s">
        <v>12</v>
      </c>
      <c r="D785" s="35">
        <v>0.0841</v>
      </c>
      <c r="E785" s="13">
        <f>D785*100</f>
        <v>8.41</v>
      </c>
      <c r="F785" s="13">
        <f>G785*100</f>
        <v>42.22</v>
      </c>
      <c r="G785" s="35">
        <v>0.4222</v>
      </c>
      <c r="H785" s="59" t="s">
        <v>26</v>
      </c>
      <c r="I785" s="44">
        <f>(L785-L785*D785)*0.9</f>
        <v>131.8896</v>
      </c>
      <c r="J785" s="12" t="s">
        <v>357</v>
      </c>
      <c r="K785" s="20" t="s">
        <v>798</v>
      </c>
      <c r="L785" s="60">
        <v>160</v>
      </c>
    </row>
    <row r="786" s="1" customFormat="1" ht="27" spans="1:12">
      <c r="A786" s="10">
        <v>784</v>
      </c>
      <c r="B786" s="58" t="s">
        <v>842</v>
      </c>
      <c r="C786" s="12" t="s">
        <v>12</v>
      </c>
      <c r="D786" s="35">
        <v>0.0601</v>
      </c>
      <c r="E786" s="13">
        <f>D786*100</f>
        <v>6.01</v>
      </c>
      <c r="F786" s="13">
        <f>G786*100</f>
        <v>23.49</v>
      </c>
      <c r="G786" s="35">
        <v>0.2349</v>
      </c>
      <c r="H786" s="59" t="s">
        <v>26</v>
      </c>
      <c r="I786" s="44">
        <f>(L786-L786*D786)*0.9</f>
        <v>135.3456</v>
      </c>
      <c r="J786" s="12" t="s">
        <v>357</v>
      </c>
      <c r="K786" s="20" t="s">
        <v>798</v>
      </c>
      <c r="L786" s="60">
        <v>160</v>
      </c>
    </row>
    <row r="787" s="1" customFormat="1" ht="27" spans="1:12">
      <c r="A787" s="10">
        <v>785</v>
      </c>
      <c r="B787" s="58" t="s">
        <v>843</v>
      </c>
      <c r="C787" s="12" t="s">
        <v>12</v>
      </c>
      <c r="D787" s="35">
        <v>0.0722</v>
      </c>
      <c r="E787" s="13">
        <f>D787*100</f>
        <v>7.22</v>
      </c>
      <c r="F787" s="13">
        <f>G787*100</f>
        <v>22.86</v>
      </c>
      <c r="G787" s="35">
        <v>0.2286</v>
      </c>
      <c r="H787" s="59" t="s">
        <v>26</v>
      </c>
      <c r="I787" s="44">
        <f>(L787-L787*D787)*0.9</f>
        <v>208.755</v>
      </c>
      <c r="J787" s="12" t="s">
        <v>357</v>
      </c>
      <c r="K787" s="20" t="s">
        <v>798</v>
      </c>
      <c r="L787" s="60">
        <v>250</v>
      </c>
    </row>
    <row r="788" s="1" customFormat="1" ht="27" spans="1:12">
      <c r="A788" s="10">
        <v>786</v>
      </c>
      <c r="B788" s="58" t="s">
        <v>844</v>
      </c>
      <c r="C788" s="12" t="s">
        <v>12</v>
      </c>
      <c r="D788" s="35">
        <v>0.065</v>
      </c>
      <c r="E788" s="13">
        <f>D788*100</f>
        <v>6.5</v>
      </c>
      <c r="F788" s="13">
        <f>G788*100</f>
        <v>16.81</v>
      </c>
      <c r="G788" s="35">
        <v>0.1681</v>
      </c>
      <c r="H788" s="59" t="s">
        <v>26</v>
      </c>
      <c r="I788" s="44">
        <f>(L788-L788*D788)*0.9</f>
        <v>168.3</v>
      </c>
      <c r="J788" s="12" t="s">
        <v>357</v>
      </c>
      <c r="K788" s="20" t="s">
        <v>747</v>
      </c>
      <c r="L788" s="60">
        <v>200</v>
      </c>
    </row>
    <row r="789" s="1" customFormat="1" ht="27" spans="1:12">
      <c r="A789" s="10">
        <v>787</v>
      </c>
      <c r="B789" s="58" t="s">
        <v>845</v>
      </c>
      <c r="C789" s="12" t="s">
        <v>12</v>
      </c>
      <c r="D789" s="35">
        <v>0.0515</v>
      </c>
      <c r="E789" s="13">
        <f>D789*100</f>
        <v>5.15</v>
      </c>
      <c r="F789" s="13">
        <f>G789*100</f>
        <v>16.74</v>
      </c>
      <c r="G789" s="35">
        <v>0.1674</v>
      </c>
      <c r="H789" s="59" t="s">
        <v>26</v>
      </c>
      <c r="I789" s="44">
        <f>(L789-L789*D789)*0.9</f>
        <v>213.4125</v>
      </c>
      <c r="J789" s="12" t="s">
        <v>357</v>
      </c>
      <c r="K789" s="20" t="s">
        <v>747</v>
      </c>
      <c r="L789" s="60">
        <v>250</v>
      </c>
    </row>
    <row r="790" s="1" customFormat="1" ht="27" spans="1:12">
      <c r="A790" s="10">
        <v>788</v>
      </c>
      <c r="B790" s="58" t="s">
        <v>846</v>
      </c>
      <c r="C790" s="12" t="s">
        <v>12</v>
      </c>
      <c r="D790" s="35">
        <v>0.0557</v>
      </c>
      <c r="E790" s="13">
        <f>D790*100</f>
        <v>5.57</v>
      </c>
      <c r="F790" s="13">
        <f>G790*100</f>
        <v>13.29</v>
      </c>
      <c r="G790" s="35">
        <v>0.1329</v>
      </c>
      <c r="H790" s="59" t="s">
        <v>26</v>
      </c>
      <c r="I790" s="44">
        <f>(L790-L790*D790)*0.9</f>
        <v>135.9792</v>
      </c>
      <c r="J790" s="12" t="s">
        <v>357</v>
      </c>
      <c r="K790" s="20" t="s">
        <v>742</v>
      </c>
      <c r="L790" s="60">
        <v>160</v>
      </c>
    </row>
    <row r="791" s="1" customFormat="1" ht="27" spans="1:12">
      <c r="A791" s="10">
        <v>789</v>
      </c>
      <c r="B791" s="58" t="s">
        <v>847</v>
      </c>
      <c r="C791" s="12" t="s">
        <v>12</v>
      </c>
      <c r="D791" s="35">
        <v>0.0395</v>
      </c>
      <c r="E791" s="13">
        <f>D791*100</f>
        <v>3.95</v>
      </c>
      <c r="F791" s="13">
        <f>G791*100</f>
        <v>9.8</v>
      </c>
      <c r="G791" s="35">
        <v>0.098</v>
      </c>
      <c r="H791" s="59" t="s">
        <v>26</v>
      </c>
      <c r="I791" s="44">
        <f>(L791-L791*D791)*0.9</f>
        <v>216.1125</v>
      </c>
      <c r="J791" s="12" t="s">
        <v>357</v>
      </c>
      <c r="K791" s="20" t="s">
        <v>747</v>
      </c>
      <c r="L791" s="60">
        <v>250</v>
      </c>
    </row>
    <row r="792" s="1" customFormat="1" ht="27" spans="1:12">
      <c r="A792" s="10">
        <v>790</v>
      </c>
      <c r="B792" s="58" t="s">
        <v>848</v>
      </c>
      <c r="C792" s="12" t="s">
        <v>12</v>
      </c>
      <c r="D792" s="35">
        <v>0</v>
      </c>
      <c r="E792" s="13">
        <f>D792*100</f>
        <v>0</v>
      </c>
      <c r="F792" s="13">
        <f>G792*100</f>
        <v>0</v>
      </c>
      <c r="G792" s="35">
        <v>0</v>
      </c>
      <c r="H792" s="59" t="s">
        <v>26</v>
      </c>
      <c r="I792" s="44">
        <f>(L792-L792*D792)*0.9</f>
        <v>90</v>
      </c>
      <c r="J792" s="12" t="s">
        <v>357</v>
      </c>
      <c r="K792" s="20" t="s">
        <v>742</v>
      </c>
      <c r="L792" s="60">
        <v>100</v>
      </c>
    </row>
    <row r="793" s="1" customFormat="1" ht="27" spans="1:12">
      <c r="A793" s="10">
        <v>791</v>
      </c>
      <c r="B793" s="58" t="s">
        <v>849</v>
      </c>
      <c r="C793" s="12" t="s">
        <v>12</v>
      </c>
      <c r="D793" s="35">
        <v>0</v>
      </c>
      <c r="E793" s="13">
        <f>D793*100</f>
        <v>0</v>
      </c>
      <c r="F793" s="13">
        <f>G793*100</f>
        <v>0</v>
      </c>
      <c r="G793" s="35">
        <v>0</v>
      </c>
      <c r="H793" s="59" t="s">
        <v>26</v>
      </c>
      <c r="I793" s="44">
        <f>(L793-L793*D793)*0.9</f>
        <v>144</v>
      </c>
      <c r="J793" s="12" t="s">
        <v>357</v>
      </c>
      <c r="K793" s="20" t="s">
        <v>742</v>
      </c>
      <c r="L793" s="60">
        <v>160</v>
      </c>
    </row>
    <row r="794" s="1" customFormat="1" ht="27" spans="1:12">
      <c r="A794" s="10">
        <v>792</v>
      </c>
      <c r="B794" s="58" t="s">
        <v>850</v>
      </c>
      <c r="C794" s="12" t="s">
        <v>12</v>
      </c>
      <c r="D794" s="35">
        <v>0</v>
      </c>
      <c r="E794" s="13">
        <f>D794*100</f>
        <v>0</v>
      </c>
      <c r="F794" s="13">
        <f>G794*100</f>
        <v>0</v>
      </c>
      <c r="G794" s="35">
        <v>0</v>
      </c>
      <c r="H794" s="59" t="s">
        <v>26</v>
      </c>
      <c r="I794" s="44">
        <f>(L794-L794*D794)*0.9</f>
        <v>180</v>
      </c>
      <c r="J794" s="12" t="s">
        <v>357</v>
      </c>
      <c r="K794" s="20" t="s">
        <v>742</v>
      </c>
      <c r="L794" s="60">
        <v>200</v>
      </c>
    </row>
    <row r="795" s="1" customFormat="1" ht="27" spans="1:12">
      <c r="A795" s="10">
        <v>793</v>
      </c>
      <c r="B795" s="58" t="s">
        <v>851</v>
      </c>
      <c r="C795" s="12" t="s">
        <v>12</v>
      </c>
      <c r="D795" s="35">
        <v>0</v>
      </c>
      <c r="E795" s="13">
        <f>D795*100</f>
        <v>0</v>
      </c>
      <c r="F795" s="13">
        <f>G795*100</f>
        <v>0</v>
      </c>
      <c r="G795" s="35">
        <v>0</v>
      </c>
      <c r="H795" s="59" t="s">
        <v>26</v>
      </c>
      <c r="I795" s="44">
        <f>(L795-L795*D795)*0.9</f>
        <v>144</v>
      </c>
      <c r="J795" s="12" t="s">
        <v>357</v>
      </c>
      <c r="K795" s="20" t="s">
        <v>742</v>
      </c>
      <c r="L795" s="60">
        <v>160</v>
      </c>
    </row>
    <row r="796" s="1" customFormat="1" ht="27" spans="1:12">
      <c r="A796" s="10">
        <v>794</v>
      </c>
      <c r="B796" s="58" t="s">
        <v>852</v>
      </c>
      <c r="C796" s="12" t="s">
        <v>12</v>
      </c>
      <c r="D796" s="35">
        <v>0.0153</v>
      </c>
      <c r="E796" s="13">
        <f>D796*100</f>
        <v>1.53</v>
      </c>
      <c r="F796" s="13">
        <f>G796*100</f>
        <v>11.58</v>
      </c>
      <c r="G796" s="65">
        <v>0.1158</v>
      </c>
      <c r="H796" s="59" t="s">
        <v>26</v>
      </c>
      <c r="I796" s="44">
        <f>(L796-L796*D796)*0.9</f>
        <v>44.3115</v>
      </c>
      <c r="J796" s="12" t="s">
        <v>357</v>
      </c>
      <c r="K796" s="20" t="s">
        <v>180</v>
      </c>
      <c r="L796" s="60">
        <v>50</v>
      </c>
    </row>
    <row r="797" s="1" customFormat="1" ht="27" spans="1:12">
      <c r="A797" s="10">
        <v>795</v>
      </c>
      <c r="B797" s="58" t="s">
        <v>853</v>
      </c>
      <c r="C797" s="12" t="s">
        <v>12</v>
      </c>
      <c r="D797" s="35">
        <v>0.0111</v>
      </c>
      <c r="E797" s="13">
        <f>D797*100</f>
        <v>1.11</v>
      </c>
      <c r="F797" s="13">
        <f>G797*100</f>
        <v>11.42</v>
      </c>
      <c r="G797" s="65">
        <v>0.1142</v>
      </c>
      <c r="H797" s="59" t="s">
        <v>26</v>
      </c>
      <c r="I797" s="44">
        <f>(L797-L797*D797)*0.9</f>
        <v>222.5025</v>
      </c>
      <c r="J797" s="12" t="s">
        <v>357</v>
      </c>
      <c r="K797" s="20" t="s">
        <v>854</v>
      </c>
      <c r="L797" s="60">
        <v>250</v>
      </c>
    </row>
    <row r="798" s="1" customFormat="1" ht="27" spans="1:12">
      <c r="A798" s="10">
        <v>796</v>
      </c>
      <c r="B798" s="58" t="s">
        <v>855</v>
      </c>
      <c r="C798" s="12" t="s">
        <v>12</v>
      </c>
      <c r="D798" s="35">
        <v>0.0943</v>
      </c>
      <c r="E798" s="13">
        <f>D798*100</f>
        <v>9.43</v>
      </c>
      <c r="F798" s="13">
        <f>G798*100</f>
        <v>85.37</v>
      </c>
      <c r="G798" s="35">
        <v>0.8537</v>
      </c>
      <c r="H798" s="12" t="s">
        <v>26</v>
      </c>
      <c r="I798" s="44">
        <f>(L798-L798*D798)*0.9</f>
        <v>130.4208</v>
      </c>
      <c r="J798" s="12" t="s">
        <v>357</v>
      </c>
      <c r="K798" s="20" t="s">
        <v>856</v>
      </c>
      <c r="L798" s="60">
        <v>160</v>
      </c>
    </row>
    <row r="799" s="1" customFormat="1" ht="27" spans="1:12">
      <c r="A799" s="10">
        <v>797</v>
      </c>
      <c r="B799" s="58" t="s">
        <v>857</v>
      </c>
      <c r="C799" s="12" t="s">
        <v>12</v>
      </c>
      <c r="D799" s="35">
        <v>0.057</v>
      </c>
      <c r="E799" s="13">
        <f>D799*100</f>
        <v>5.7</v>
      </c>
      <c r="F799" s="13">
        <f>G799*100</f>
        <v>40.81</v>
      </c>
      <c r="G799" s="35">
        <v>0.4081</v>
      </c>
      <c r="H799" s="59" t="s">
        <v>26</v>
      </c>
      <c r="I799" s="44">
        <f>(L799-L799*D799)*0.9</f>
        <v>67.896</v>
      </c>
      <c r="J799" s="12" t="s">
        <v>357</v>
      </c>
      <c r="K799" s="20" t="s">
        <v>180</v>
      </c>
      <c r="L799" s="66">
        <v>80</v>
      </c>
    </row>
    <row r="800" s="1" customFormat="1" ht="27" spans="1:12">
      <c r="A800" s="10">
        <v>798</v>
      </c>
      <c r="B800" s="58" t="s">
        <v>858</v>
      </c>
      <c r="C800" s="12" t="s">
        <v>12</v>
      </c>
      <c r="D800" s="35">
        <v>0.0692</v>
      </c>
      <c r="E800" s="13">
        <f>D800*100</f>
        <v>6.92</v>
      </c>
      <c r="F800" s="13">
        <f>G800*100</f>
        <v>44.77</v>
      </c>
      <c r="G800" s="35">
        <v>0.4477</v>
      </c>
      <c r="H800" s="59" t="s">
        <v>26</v>
      </c>
      <c r="I800" s="44">
        <f>(L800-L800*D800)*0.9</f>
        <v>83.772</v>
      </c>
      <c r="J800" s="12" t="s">
        <v>357</v>
      </c>
      <c r="K800" s="20" t="s">
        <v>180</v>
      </c>
      <c r="L800" s="60">
        <v>100</v>
      </c>
    </row>
    <row r="801" s="1" customFormat="1" ht="27" spans="1:12">
      <c r="A801" s="10">
        <v>799</v>
      </c>
      <c r="B801" s="58" t="s">
        <v>859</v>
      </c>
      <c r="C801" s="12" t="s">
        <v>12</v>
      </c>
      <c r="D801" s="35">
        <v>0.1015</v>
      </c>
      <c r="E801" s="13">
        <f>D801*100</f>
        <v>10.15</v>
      </c>
      <c r="F801" s="13">
        <f>G801*100</f>
        <v>48.47</v>
      </c>
      <c r="G801" s="35">
        <v>0.4847</v>
      </c>
      <c r="H801" s="59" t="s">
        <v>26</v>
      </c>
      <c r="I801" s="44">
        <f>(L801-L801*D801)*0.9</f>
        <v>40.4325</v>
      </c>
      <c r="J801" s="12" t="s">
        <v>357</v>
      </c>
      <c r="K801" s="20" t="s">
        <v>180</v>
      </c>
      <c r="L801" s="60">
        <v>50</v>
      </c>
    </row>
    <row r="802" s="1" customFormat="1" ht="27" spans="1:12">
      <c r="A802" s="10">
        <v>800</v>
      </c>
      <c r="B802" s="58" t="s">
        <v>860</v>
      </c>
      <c r="C802" s="12" t="s">
        <v>12</v>
      </c>
      <c r="D802" s="35">
        <v>0.0365</v>
      </c>
      <c r="E802" s="13">
        <f>D802*100</f>
        <v>3.65</v>
      </c>
      <c r="F802" s="13">
        <f>G802*100</f>
        <v>36.99</v>
      </c>
      <c r="G802" s="35">
        <v>0.3699</v>
      </c>
      <c r="H802" s="59" t="s">
        <v>26</v>
      </c>
      <c r="I802" s="44">
        <f>(L802-L802*D802)*0.9</f>
        <v>69.372</v>
      </c>
      <c r="J802" s="12" t="s">
        <v>357</v>
      </c>
      <c r="K802" s="20" t="s">
        <v>180</v>
      </c>
      <c r="L802" s="60">
        <v>80</v>
      </c>
    </row>
    <row r="803" s="1" customFormat="1" ht="27" spans="1:12">
      <c r="A803" s="10">
        <v>801</v>
      </c>
      <c r="B803" s="58" t="s">
        <v>861</v>
      </c>
      <c r="C803" s="12" t="s">
        <v>12</v>
      </c>
      <c r="D803" s="35">
        <v>0.0926</v>
      </c>
      <c r="E803" s="13">
        <f>D803*100</f>
        <v>9.26</v>
      </c>
      <c r="F803" s="13">
        <f>G803*100</f>
        <v>34.61</v>
      </c>
      <c r="G803" s="35">
        <v>0.3461</v>
      </c>
      <c r="H803" s="59" t="s">
        <v>26</v>
      </c>
      <c r="I803" s="44">
        <f>(L803-L803*D803)*0.9</f>
        <v>81.666</v>
      </c>
      <c r="J803" s="12" t="s">
        <v>357</v>
      </c>
      <c r="K803" s="20" t="s">
        <v>180</v>
      </c>
      <c r="L803" s="60">
        <v>100</v>
      </c>
    </row>
    <row r="804" s="1" customFormat="1" ht="27" spans="1:12">
      <c r="A804" s="10">
        <v>802</v>
      </c>
      <c r="B804" s="58" t="s">
        <v>862</v>
      </c>
      <c r="C804" s="12" t="s">
        <v>12</v>
      </c>
      <c r="D804" s="35">
        <v>0.106</v>
      </c>
      <c r="E804" s="13">
        <f>D804*100</f>
        <v>10.6</v>
      </c>
      <c r="F804" s="13">
        <f>G804*100</f>
        <v>42.87</v>
      </c>
      <c r="G804" s="35">
        <v>0.4287</v>
      </c>
      <c r="H804" s="59" t="s">
        <v>26</v>
      </c>
      <c r="I804" s="44">
        <f>(L804-L804*D804)*0.9</f>
        <v>40.23</v>
      </c>
      <c r="J804" s="12" t="s">
        <v>357</v>
      </c>
      <c r="K804" s="20" t="s">
        <v>180</v>
      </c>
      <c r="L804" s="60">
        <v>50</v>
      </c>
    </row>
    <row r="805" s="1" customFormat="1" ht="27" spans="1:12">
      <c r="A805" s="10">
        <v>803</v>
      </c>
      <c r="B805" s="58" t="s">
        <v>863</v>
      </c>
      <c r="C805" s="12" t="s">
        <v>12</v>
      </c>
      <c r="D805" s="35">
        <v>0.0901</v>
      </c>
      <c r="E805" s="13">
        <f>D805*100</f>
        <v>9.01</v>
      </c>
      <c r="F805" s="13">
        <f>G805*100</f>
        <v>28.01</v>
      </c>
      <c r="G805" s="35">
        <v>0.2801</v>
      </c>
      <c r="H805" s="59" t="s">
        <v>26</v>
      </c>
      <c r="I805" s="44">
        <f>(L805-L805*D805)*0.9</f>
        <v>102.36375</v>
      </c>
      <c r="J805" s="12" t="s">
        <v>357</v>
      </c>
      <c r="K805" s="20" t="s">
        <v>180</v>
      </c>
      <c r="L805" s="66">
        <v>125</v>
      </c>
    </row>
    <row r="806" s="1" customFormat="1" ht="27" spans="1:12">
      <c r="A806" s="10">
        <v>804</v>
      </c>
      <c r="B806" s="58" t="s">
        <v>864</v>
      </c>
      <c r="C806" s="12" t="s">
        <v>12</v>
      </c>
      <c r="D806" s="35">
        <v>0.0319</v>
      </c>
      <c r="E806" s="13">
        <f>D806*100</f>
        <v>3.19</v>
      </c>
      <c r="F806" s="13">
        <f>G806*100</f>
        <v>22.56</v>
      </c>
      <c r="G806" s="35">
        <v>0.2256</v>
      </c>
      <c r="H806" s="59" t="s">
        <v>26</v>
      </c>
      <c r="I806" s="44">
        <f>(L806-L806*D806)*0.9</f>
        <v>26.1387</v>
      </c>
      <c r="J806" s="12" t="s">
        <v>357</v>
      </c>
      <c r="K806" s="20" t="s">
        <v>180</v>
      </c>
      <c r="L806" s="60">
        <v>30</v>
      </c>
    </row>
    <row r="807" s="1" customFormat="1" ht="27" spans="1:12">
      <c r="A807" s="10">
        <v>805</v>
      </c>
      <c r="B807" s="58" t="s">
        <v>865</v>
      </c>
      <c r="C807" s="12" t="s">
        <v>12</v>
      </c>
      <c r="D807" s="35">
        <v>0.0542</v>
      </c>
      <c r="E807" s="13">
        <f>D807*100</f>
        <v>5.42</v>
      </c>
      <c r="F807" s="13">
        <f>G807*100</f>
        <v>20.24</v>
      </c>
      <c r="G807" s="35">
        <v>0.2024</v>
      </c>
      <c r="H807" s="59" t="s">
        <v>26</v>
      </c>
      <c r="I807" s="44">
        <f>(L807-L807*D807)*0.9</f>
        <v>212.805</v>
      </c>
      <c r="J807" s="12" t="s">
        <v>357</v>
      </c>
      <c r="K807" s="20" t="s">
        <v>180</v>
      </c>
      <c r="L807" s="60">
        <v>250</v>
      </c>
    </row>
    <row r="808" s="1" customFormat="1" ht="27" spans="1:12">
      <c r="A808" s="10">
        <v>806</v>
      </c>
      <c r="B808" s="58" t="s">
        <v>866</v>
      </c>
      <c r="C808" s="12" t="s">
        <v>12</v>
      </c>
      <c r="D808" s="35">
        <v>0.0379</v>
      </c>
      <c r="E808" s="13">
        <f>D808*100</f>
        <v>3.79</v>
      </c>
      <c r="F808" s="13">
        <f>G808*100</f>
        <v>27.35</v>
      </c>
      <c r="G808" s="35">
        <v>0.2735</v>
      </c>
      <c r="H808" s="59" t="s">
        <v>26</v>
      </c>
      <c r="I808" s="44">
        <f>(L808-L808*D808)*0.9</f>
        <v>69.2712</v>
      </c>
      <c r="J808" s="12" t="s">
        <v>357</v>
      </c>
      <c r="K808" s="20" t="s">
        <v>180</v>
      </c>
      <c r="L808" s="60">
        <v>80</v>
      </c>
    </row>
    <row r="809" s="1" customFormat="1" ht="27" spans="1:12">
      <c r="A809" s="10">
        <v>807</v>
      </c>
      <c r="B809" s="58" t="s">
        <v>867</v>
      </c>
      <c r="C809" s="12" t="s">
        <v>12</v>
      </c>
      <c r="D809" s="35">
        <v>0.0761</v>
      </c>
      <c r="E809" s="13">
        <f>D809*100</f>
        <v>7.61</v>
      </c>
      <c r="F809" s="13">
        <f>G809*100</f>
        <v>32.51</v>
      </c>
      <c r="G809" s="35">
        <v>0.3251</v>
      </c>
      <c r="H809" s="59" t="s">
        <v>26</v>
      </c>
      <c r="I809" s="44">
        <f>(L809-L809*D809)*0.9</f>
        <v>41.5755</v>
      </c>
      <c r="J809" s="12" t="s">
        <v>357</v>
      </c>
      <c r="K809" s="20" t="s">
        <v>180</v>
      </c>
      <c r="L809" s="60">
        <v>50</v>
      </c>
    </row>
    <row r="810" s="1" customFormat="1" ht="27" spans="1:12">
      <c r="A810" s="10">
        <v>808</v>
      </c>
      <c r="B810" s="58" t="s">
        <v>868</v>
      </c>
      <c r="C810" s="12" t="s">
        <v>12</v>
      </c>
      <c r="D810" s="35">
        <v>0.1575</v>
      </c>
      <c r="E810" s="13">
        <f>D810*100</f>
        <v>15.75</v>
      </c>
      <c r="F810" s="13">
        <f>G810*100</f>
        <v>39.78</v>
      </c>
      <c r="G810" s="35">
        <v>0.3978</v>
      </c>
      <c r="H810" s="59" t="s">
        <v>26</v>
      </c>
      <c r="I810" s="44">
        <f>(L810-L810*D810)*0.9</f>
        <v>75.825</v>
      </c>
      <c r="J810" s="12" t="s">
        <v>357</v>
      </c>
      <c r="K810" s="20" t="s">
        <v>854</v>
      </c>
      <c r="L810" s="60">
        <v>100</v>
      </c>
    </row>
    <row r="811" s="1" customFormat="1" ht="27" spans="1:12">
      <c r="A811" s="10">
        <v>809</v>
      </c>
      <c r="B811" s="58" t="s">
        <v>869</v>
      </c>
      <c r="C811" s="12" t="s">
        <v>12</v>
      </c>
      <c r="D811" s="35">
        <v>0.1757</v>
      </c>
      <c r="E811" s="13">
        <f>D811*100</f>
        <v>17.57</v>
      </c>
      <c r="F811" s="13">
        <f>G811*100</f>
        <v>62.17</v>
      </c>
      <c r="G811" s="35">
        <v>0.6217</v>
      </c>
      <c r="H811" s="59" t="s">
        <v>26</v>
      </c>
      <c r="I811" s="44">
        <f>(L811-L811*D811)*0.9</f>
        <v>59.3496</v>
      </c>
      <c r="J811" s="12" t="s">
        <v>357</v>
      </c>
      <c r="K811" s="20" t="s">
        <v>854</v>
      </c>
      <c r="L811" s="60">
        <v>80</v>
      </c>
    </row>
    <row r="812" s="1" customFormat="1" ht="27" spans="1:12">
      <c r="A812" s="10">
        <v>810</v>
      </c>
      <c r="B812" s="58" t="s">
        <v>870</v>
      </c>
      <c r="C812" s="12" t="s">
        <v>12</v>
      </c>
      <c r="D812" s="35">
        <v>0.1741</v>
      </c>
      <c r="E812" s="13">
        <f>D812*100</f>
        <v>17.41</v>
      </c>
      <c r="F812" s="13">
        <f>G812*100</f>
        <v>60.73</v>
      </c>
      <c r="G812" s="35">
        <v>0.6073</v>
      </c>
      <c r="H812" s="59" t="s">
        <v>26</v>
      </c>
      <c r="I812" s="44">
        <f>(L812-L812*D812)*0.9</f>
        <v>92.91375</v>
      </c>
      <c r="J812" s="12" t="s">
        <v>357</v>
      </c>
      <c r="K812" s="20" t="s">
        <v>854</v>
      </c>
      <c r="L812" s="60">
        <v>125</v>
      </c>
    </row>
    <row r="813" s="1" customFormat="1" ht="27" spans="1:12">
      <c r="A813" s="10">
        <v>811</v>
      </c>
      <c r="B813" s="58" t="s">
        <v>871</v>
      </c>
      <c r="C813" s="12" t="s">
        <v>12</v>
      </c>
      <c r="D813" s="35">
        <v>0.0524</v>
      </c>
      <c r="E813" s="13">
        <f>D813*100</f>
        <v>5.24</v>
      </c>
      <c r="F813" s="13">
        <f>G813*100</f>
        <v>25.51</v>
      </c>
      <c r="G813" s="35">
        <v>0.2551</v>
      </c>
      <c r="H813" s="59" t="s">
        <v>26</v>
      </c>
      <c r="I813" s="44">
        <f>(L813-L813*D813)*0.9</f>
        <v>136.4544</v>
      </c>
      <c r="J813" s="12" t="s">
        <v>357</v>
      </c>
      <c r="K813" s="20" t="s">
        <v>854</v>
      </c>
      <c r="L813" s="60">
        <v>160</v>
      </c>
    </row>
    <row r="814" s="1" customFormat="1" ht="27" spans="1:12">
      <c r="A814" s="10">
        <v>812</v>
      </c>
      <c r="B814" s="58" t="s">
        <v>872</v>
      </c>
      <c r="C814" s="12" t="s">
        <v>12</v>
      </c>
      <c r="D814" s="35">
        <v>0.0832</v>
      </c>
      <c r="E814" s="13">
        <f>D814*100</f>
        <v>8.32</v>
      </c>
      <c r="F814" s="13">
        <f>G814*100</f>
        <v>63.3</v>
      </c>
      <c r="G814" s="35">
        <v>0.633</v>
      </c>
      <c r="H814" s="59" t="s">
        <v>26</v>
      </c>
      <c r="I814" s="44">
        <f>(L814-L814*D814)*0.9</f>
        <v>82.512</v>
      </c>
      <c r="J814" s="12" t="s">
        <v>357</v>
      </c>
      <c r="K814" s="20" t="s">
        <v>854</v>
      </c>
      <c r="L814" s="60">
        <v>100</v>
      </c>
    </row>
    <row r="815" s="1" customFormat="1" ht="27" spans="1:12">
      <c r="A815" s="10">
        <v>813</v>
      </c>
      <c r="B815" s="58" t="s">
        <v>873</v>
      </c>
      <c r="C815" s="12" t="s">
        <v>12</v>
      </c>
      <c r="D815" s="35">
        <v>0.2271</v>
      </c>
      <c r="E815" s="13">
        <f>D815*100</f>
        <v>22.71</v>
      </c>
      <c r="F815" s="13">
        <f>G815*100</f>
        <v>102.58</v>
      </c>
      <c r="G815" s="35">
        <v>1.0258</v>
      </c>
      <c r="H815" s="12" t="s">
        <v>26</v>
      </c>
      <c r="I815" s="44">
        <f>(L815-L815*D815)*0.9</f>
        <v>55.6488</v>
      </c>
      <c r="J815" s="12" t="str">
        <f>IF(H815="过载","是","否")</f>
        <v>否</v>
      </c>
      <c r="K815" s="20" t="s">
        <v>854</v>
      </c>
      <c r="L815" s="60">
        <v>80</v>
      </c>
    </row>
    <row r="816" s="1" customFormat="1" ht="27" spans="1:12">
      <c r="A816" s="10">
        <v>814</v>
      </c>
      <c r="B816" s="58" t="s">
        <v>874</v>
      </c>
      <c r="C816" s="12" t="s">
        <v>12</v>
      </c>
      <c r="D816" s="35">
        <v>0.1785</v>
      </c>
      <c r="E816" s="13">
        <f>D816*100</f>
        <v>17.85</v>
      </c>
      <c r="F816" s="13">
        <f>G816*100</f>
        <v>63.93</v>
      </c>
      <c r="G816" s="35">
        <v>0.6393</v>
      </c>
      <c r="H816" s="59" t="s">
        <v>26</v>
      </c>
      <c r="I816" s="44">
        <f>(L816-L816*D816)*0.9</f>
        <v>73.935</v>
      </c>
      <c r="J816" s="12" t="s">
        <v>357</v>
      </c>
      <c r="K816" s="20" t="s">
        <v>854</v>
      </c>
      <c r="L816" s="60">
        <v>100</v>
      </c>
    </row>
    <row r="817" s="1" customFormat="1" ht="27" spans="1:12">
      <c r="A817" s="10">
        <v>815</v>
      </c>
      <c r="B817" s="58" t="s">
        <v>875</v>
      </c>
      <c r="C817" s="12" t="s">
        <v>12</v>
      </c>
      <c r="D817" s="35">
        <v>0.0467</v>
      </c>
      <c r="E817" s="13">
        <f>D817*100</f>
        <v>4.67</v>
      </c>
      <c r="F817" s="13">
        <f>G817*100</f>
        <v>23.81</v>
      </c>
      <c r="G817" s="35">
        <v>0.2381</v>
      </c>
      <c r="H817" s="59" t="s">
        <v>26</v>
      </c>
      <c r="I817" s="44">
        <f>(L817-L817*D817)*0.9</f>
        <v>171.594</v>
      </c>
      <c r="J817" s="12" t="s">
        <v>357</v>
      </c>
      <c r="K817" s="20" t="s">
        <v>854</v>
      </c>
      <c r="L817" s="60">
        <v>200</v>
      </c>
    </row>
    <row r="818" s="1" customFormat="1" ht="27" spans="1:12">
      <c r="A818" s="10">
        <v>816</v>
      </c>
      <c r="B818" s="58" t="s">
        <v>876</v>
      </c>
      <c r="C818" s="12" t="s">
        <v>12</v>
      </c>
      <c r="D818" s="35">
        <v>0.0481</v>
      </c>
      <c r="E818" s="13">
        <f>D818*100</f>
        <v>4.81</v>
      </c>
      <c r="F818" s="13">
        <f>G818*100</f>
        <v>31.23</v>
      </c>
      <c r="G818" s="35">
        <v>0.3123</v>
      </c>
      <c r="H818" s="59" t="s">
        <v>26</v>
      </c>
      <c r="I818" s="44">
        <f>(L818-L818*D818)*0.9</f>
        <v>107.08875</v>
      </c>
      <c r="J818" s="12" t="s">
        <v>357</v>
      </c>
      <c r="K818" s="20" t="s">
        <v>854</v>
      </c>
      <c r="L818" s="60">
        <v>125</v>
      </c>
    </row>
    <row r="819" s="1" customFormat="1" ht="27" spans="1:12">
      <c r="A819" s="10">
        <v>817</v>
      </c>
      <c r="B819" s="58" t="s">
        <v>877</v>
      </c>
      <c r="C819" s="12" t="s">
        <v>12</v>
      </c>
      <c r="D819" s="35">
        <v>0.0742</v>
      </c>
      <c r="E819" s="13">
        <f>D819*100</f>
        <v>7.42</v>
      </c>
      <c r="F819" s="13">
        <f>G819*100</f>
        <v>59.99</v>
      </c>
      <c r="G819" s="35">
        <v>0.5999</v>
      </c>
      <c r="H819" s="59" t="s">
        <v>26</v>
      </c>
      <c r="I819" s="44">
        <f>(L819-L819*D819)*0.9</f>
        <v>83.322</v>
      </c>
      <c r="J819" s="12" t="s">
        <v>357</v>
      </c>
      <c r="K819" s="20" t="s">
        <v>854</v>
      </c>
      <c r="L819" s="60">
        <v>100</v>
      </c>
    </row>
    <row r="820" s="1" customFormat="1" ht="27" spans="1:12">
      <c r="A820" s="10">
        <v>818</v>
      </c>
      <c r="B820" s="58" t="s">
        <v>878</v>
      </c>
      <c r="C820" s="12" t="s">
        <v>12</v>
      </c>
      <c r="D820" s="35">
        <v>0.0684</v>
      </c>
      <c r="E820" s="13">
        <f>D820*100</f>
        <v>6.84</v>
      </c>
      <c r="F820" s="13">
        <f>G820*100</f>
        <v>29.61</v>
      </c>
      <c r="G820" s="35">
        <v>0.2961</v>
      </c>
      <c r="H820" s="59" t="s">
        <v>26</v>
      </c>
      <c r="I820" s="44">
        <f>(L820-L820*D820)*0.9</f>
        <v>209.61</v>
      </c>
      <c r="J820" s="12" t="s">
        <v>357</v>
      </c>
      <c r="K820" s="20" t="s">
        <v>854</v>
      </c>
      <c r="L820" s="60">
        <v>250</v>
      </c>
    </row>
    <row r="821" s="1" customFormat="1" ht="27" spans="1:12">
      <c r="A821" s="10">
        <v>819</v>
      </c>
      <c r="B821" s="58" t="s">
        <v>879</v>
      </c>
      <c r="C821" s="12" t="s">
        <v>12</v>
      </c>
      <c r="D821" s="35">
        <v>0.0963</v>
      </c>
      <c r="E821" s="13">
        <f>D821*100</f>
        <v>9.63</v>
      </c>
      <c r="F821" s="13">
        <f>G821*100</f>
        <v>46.63</v>
      </c>
      <c r="G821" s="35">
        <v>0.4663</v>
      </c>
      <c r="H821" s="59" t="s">
        <v>26</v>
      </c>
      <c r="I821" s="44">
        <f>(L821-L821*D821)*0.9</f>
        <v>101.66625</v>
      </c>
      <c r="J821" s="12" t="s">
        <v>357</v>
      </c>
      <c r="K821" s="20" t="s">
        <v>854</v>
      </c>
      <c r="L821" s="60">
        <v>125</v>
      </c>
    </row>
    <row r="822" s="1" customFormat="1" ht="27" spans="1:12">
      <c r="A822" s="10">
        <v>820</v>
      </c>
      <c r="B822" s="58" t="s">
        <v>880</v>
      </c>
      <c r="C822" s="12" t="s">
        <v>12</v>
      </c>
      <c r="D822" s="35">
        <v>0.0557</v>
      </c>
      <c r="E822" s="13">
        <f>D822*100</f>
        <v>5.57</v>
      </c>
      <c r="F822" s="13">
        <f>G822*100</f>
        <v>92.15</v>
      </c>
      <c r="G822" s="35">
        <v>0.9215</v>
      </c>
      <c r="H822" s="12" t="s">
        <v>26</v>
      </c>
      <c r="I822" s="44">
        <f>(L822-L822*D822)*0.9</f>
        <v>25.4961</v>
      </c>
      <c r="J822" s="12" t="s">
        <v>357</v>
      </c>
      <c r="K822" s="20" t="s">
        <v>856</v>
      </c>
      <c r="L822" s="60">
        <v>30</v>
      </c>
    </row>
    <row r="823" s="1" customFormat="1" ht="27" spans="1:12">
      <c r="A823" s="10">
        <v>821</v>
      </c>
      <c r="B823" s="58" t="s">
        <v>881</v>
      </c>
      <c r="C823" s="12" t="s">
        <v>12</v>
      </c>
      <c r="D823" s="35">
        <v>0.0557</v>
      </c>
      <c r="E823" s="13">
        <f>D823*100</f>
        <v>5.57</v>
      </c>
      <c r="F823" s="13">
        <f>G823*100</f>
        <v>25.25</v>
      </c>
      <c r="G823" s="35">
        <v>0.2525</v>
      </c>
      <c r="H823" s="59" t="s">
        <v>26</v>
      </c>
      <c r="I823" s="44">
        <f>(L823-L823*D823)*0.9</f>
        <v>106.23375</v>
      </c>
      <c r="J823" s="12" t="s">
        <v>357</v>
      </c>
      <c r="K823" s="20" t="s">
        <v>856</v>
      </c>
      <c r="L823" s="60">
        <v>125</v>
      </c>
    </row>
    <row r="824" s="1" customFormat="1" ht="27" spans="1:12">
      <c r="A824" s="10">
        <v>822</v>
      </c>
      <c r="B824" s="58" t="s">
        <v>882</v>
      </c>
      <c r="C824" s="12" t="s">
        <v>12</v>
      </c>
      <c r="D824" s="35">
        <v>0.0717</v>
      </c>
      <c r="E824" s="13">
        <f>D824*100</f>
        <v>7.17</v>
      </c>
      <c r="F824" s="13">
        <f>G824*100</f>
        <v>47.82</v>
      </c>
      <c r="G824" s="35">
        <v>0.4782</v>
      </c>
      <c r="H824" s="59" t="s">
        <v>26</v>
      </c>
      <c r="I824" s="44">
        <f>(L824-L824*D824)*0.9</f>
        <v>41.7735</v>
      </c>
      <c r="J824" s="12" t="s">
        <v>357</v>
      </c>
      <c r="K824" s="20" t="s">
        <v>856</v>
      </c>
      <c r="L824" s="60">
        <v>50</v>
      </c>
    </row>
    <row r="825" s="1" customFormat="1" ht="27" spans="1:12">
      <c r="A825" s="10">
        <v>823</v>
      </c>
      <c r="B825" s="58" t="s">
        <v>883</v>
      </c>
      <c r="C825" s="12" t="s">
        <v>12</v>
      </c>
      <c r="D825" s="35">
        <v>0.1227</v>
      </c>
      <c r="E825" s="13">
        <f>D825*100</f>
        <v>12.27</v>
      </c>
      <c r="F825" s="13">
        <f>G825*100</f>
        <v>71.08</v>
      </c>
      <c r="G825" s="35">
        <v>0.7108</v>
      </c>
      <c r="H825" s="59" t="s">
        <v>26</v>
      </c>
      <c r="I825" s="44">
        <f>(L825-L825*D825)*0.9</f>
        <v>63.1656</v>
      </c>
      <c r="J825" s="12" t="s">
        <v>357</v>
      </c>
      <c r="K825" s="20" t="s">
        <v>856</v>
      </c>
      <c r="L825" s="60">
        <v>80</v>
      </c>
    </row>
    <row r="826" s="1" customFormat="1" ht="27" spans="1:12">
      <c r="A826" s="10">
        <v>824</v>
      </c>
      <c r="B826" s="58" t="s">
        <v>884</v>
      </c>
      <c r="C826" s="12" t="s">
        <v>12</v>
      </c>
      <c r="D826" s="35">
        <v>0.0647</v>
      </c>
      <c r="E826" s="13">
        <f>D826*100</f>
        <v>6.47</v>
      </c>
      <c r="F826" s="13">
        <f>G826*100</f>
        <v>45.38</v>
      </c>
      <c r="G826" s="35">
        <v>0.4538</v>
      </c>
      <c r="H826" s="59" t="s">
        <v>26</v>
      </c>
      <c r="I826" s="44">
        <f>(L826-L826*D826)*0.9</f>
        <v>42.0885</v>
      </c>
      <c r="J826" s="12" t="s">
        <v>357</v>
      </c>
      <c r="K826" s="20" t="s">
        <v>856</v>
      </c>
      <c r="L826" s="60">
        <v>50</v>
      </c>
    </row>
    <row r="827" s="1" customFormat="1" ht="27" spans="1:12">
      <c r="A827" s="10">
        <v>825</v>
      </c>
      <c r="B827" s="58" t="s">
        <v>885</v>
      </c>
      <c r="C827" s="12" t="s">
        <v>12</v>
      </c>
      <c r="D827" s="35">
        <v>0.0671</v>
      </c>
      <c r="E827" s="13">
        <f>D827*100</f>
        <v>6.71</v>
      </c>
      <c r="F827" s="13">
        <f>G827*100</f>
        <v>27.07</v>
      </c>
      <c r="G827" s="35">
        <v>0.2707</v>
      </c>
      <c r="H827" s="59" t="s">
        <v>26</v>
      </c>
      <c r="I827" s="44">
        <f>(L827-L827*D827)*0.9</f>
        <v>104.95125</v>
      </c>
      <c r="J827" s="12" t="s">
        <v>357</v>
      </c>
      <c r="K827" s="20" t="s">
        <v>856</v>
      </c>
      <c r="L827" s="60">
        <v>125</v>
      </c>
    </row>
    <row r="828" s="1" customFormat="1" ht="27" spans="1:12">
      <c r="A828" s="10">
        <v>826</v>
      </c>
      <c r="B828" s="58" t="s">
        <v>886</v>
      </c>
      <c r="C828" s="12" t="s">
        <v>12</v>
      </c>
      <c r="D828" s="35">
        <v>0.0453</v>
      </c>
      <c r="E828" s="13">
        <f>D828*100</f>
        <v>4.53</v>
      </c>
      <c r="F828" s="13">
        <f>G828*100</f>
        <v>16.16</v>
      </c>
      <c r="G828" s="35">
        <v>0.1616</v>
      </c>
      <c r="H828" s="59" t="s">
        <v>26</v>
      </c>
      <c r="I828" s="44">
        <f>(L828-L828*D828)*0.9</f>
        <v>214.8075</v>
      </c>
      <c r="J828" s="12" t="s">
        <v>357</v>
      </c>
      <c r="K828" s="20" t="s">
        <v>856</v>
      </c>
      <c r="L828" s="60">
        <v>250</v>
      </c>
    </row>
    <row r="829" s="1" customFormat="1" ht="27" spans="1:12">
      <c r="A829" s="10">
        <v>827</v>
      </c>
      <c r="B829" s="58" t="s">
        <v>887</v>
      </c>
      <c r="C829" s="12" t="s">
        <v>12</v>
      </c>
      <c r="D829" s="35">
        <v>0.1557</v>
      </c>
      <c r="E829" s="13">
        <f>D829*100</f>
        <v>15.57</v>
      </c>
      <c r="F829" s="13">
        <f>G829*100</f>
        <v>57.83</v>
      </c>
      <c r="G829" s="35">
        <v>0.5783</v>
      </c>
      <c r="H829" s="59" t="s">
        <v>26</v>
      </c>
      <c r="I829" s="44">
        <f>(L829-L829*D829)*0.9</f>
        <v>75.987</v>
      </c>
      <c r="J829" s="12" t="s">
        <v>357</v>
      </c>
      <c r="K829" s="20" t="s">
        <v>856</v>
      </c>
      <c r="L829" s="60">
        <v>100</v>
      </c>
    </row>
    <row r="830" s="1" customFormat="1" ht="27" spans="1:12">
      <c r="A830" s="10">
        <v>828</v>
      </c>
      <c r="B830" s="58" t="s">
        <v>888</v>
      </c>
      <c r="C830" s="12" t="s">
        <v>12</v>
      </c>
      <c r="D830" s="35">
        <v>0.0783</v>
      </c>
      <c r="E830" s="13">
        <f>D830*100</f>
        <v>7.83</v>
      </c>
      <c r="F830" s="13">
        <f>G830*100</f>
        <v>45.42</v>
      </c>
      <c r="G830" s="35">
        <v>0.4542</v>
      </c>
      <c r="H830" s="59" t="s">
        <v>26</v>
      </c>
      <c r="I830" s="44">
        <f>(L830-L830*D830)*0.9</f>
        <v>41.4765</v>
      </c>
      <c r="J830" s="12" t="s">
        <v>357</v>
      </c>
      <c r="K830" s="20" t="s">
        <v>856</v>
      </c>
      <c r="L830" s="60">
        <v>50</v>
      </c>
    </row>
    <row r="831" s="1" customFormat="1" ht="27" spans="1:12">
      <c r="A831" s="10">
        <v>829</v>
      </c>
      <c r="B831" s="58" t="s">
        <v>889</v>
      </c>
      <c r="C831" s="12" t="s">
        <v>12</v>
      </c>
      <c r="D831" s="35">
        <v>0.2103</v>
      </c>
      <c r="E831" s="13">
        <f>D831*100</f>
        <v>21.03</v>
      </c>
      <c r="F831" s="13">
        <f>G831*100</f>
        <v>108.16</v>
      </c>
      <c r="G831" s="35">
        <v>1.0816</v>
      </c>
      <c r="H831" s="12" t="s">
        <v>26</v>
      </c>
      <c r="I831" s="44">
        <f>(L831-L831*D831)*0.9</f>
        <v>142.146</v>
      </c>
      <c r="J831" s="12" t="str">
        <f>IF(H831="过载","是","否")</f>
        <v>否</v>
      </c>
      <c r="K831" s="20" t="s">
        <v>856</v>
      </c>
      <c r="L831" s="60">
        <v>200</v>
      </c>
    </row>
    <row r="832" s="1" customFormat="1" ht="27" spans="1:12">
      <c r="A832" s="10">
        <v>830</v>
      </c>
      <c r="B832" s="58" t="s">
        <v>890</v>
      </c>
      <c r="C832" s="12" t="s">
        <v>12</v>
      </c>
      <c r="D832" s="35">
        <v>0.0444</v>
      </c>
      <c r="E832" s="13">
        <f>D832*100</f>
        <v>4.44</v>
      </c>
      <c r="F832" s="13">
        <f>G832*100</f>
        <v>18.07</v>
      </c>
      <c r="G832" s="35">
        <v>0.1807</v>
      </c>
      <c r="H832" s="59" t="s">
        <v>26</v>
      </c>
      <c r="I832" s="44">
        <f>(L832-L832*D832)*0.9</f>
        <v>86.004</v>
      </c>
      <c r="J832" s="12" t="s">
        <v>357</v>
      </c>
      <c r="K832" s="20" t="s">
        <v>856</v>
      </c>
      <c r="L832" s="60">
        <v>100</v>
      </c>
    </row>
    <row r="833" s="1" customFormat="1" ht="27" spans="1:12">
      <c r="A833" s="10">
        <v>831</v>
      </c>
      <c r="B833" s="58" t="s">
        <v>891</v>
      </c>
      <c r="C833" s="12" t="s">
        <v>12</v>
      </c>
      <c r="D833" s="35">
        <v>0.1063</v>
      </c>
      <c r="E833" s="13">
        <f>D833*100</f>
        <v>10.63</v>
      </c>
      <c r="F833" s="13">
        <f>G833*100</f>
        <v>38.77</v>
      </c>
      <c r="G833" s="35">
        <v>0.3877</v>
      </c>
      <c r="H833" s="59" t="s">
        <v>26</v>
      </c>
      <c r="I833" s="44">
        <f>(L833-L833*D833)*0.9</f>
        <v>80.433</v>
      </c>
      <c r="J833" s="12" t="s">
        <v>357</v>
      </c>
      <c r="K833" s="20" t="s">
        <v>856</v>
      </c>
      <c r="L833" s="60">
        <v>100</v>
      </c>
    </row>
    <row r="834" s="1" customFormat="1" ht="27" spans="1:12">
      <c r="A834" s="10">
        <v>832</v>
      </c>
      <c r="B834" s="58" t="s">
        <v>892</v>
      </c>
      <c r="C834" s="12" t="s">
        <v>12</v>
      </c>
      <c r="D834" s="35">
        <v>0.109</v>
      </c>
      <c r="E834" s="13">
        <f>D834*100</f>
        <v>10.9</v>
      </c>
      <c r="F834" s="13">
        <f>G834*100</f>
        <v>38.53</v>
      </c>
      <c r="G834" s="35">
        <v>0.3853</v>
      </c>
      <c r="H834" s="59" t="s">
        <v>26</v>
      </c>
      <c r="I834" s="44">
        <f>(L834-L834*D834)*0.9</f>
        <v>80.19</v>
      </c>
      <c r="J834" s="12" t="s">
        <v>357</v>
      </c>
      <c r="K834" s="20" t="s">
        <v>856</v>
      </c>
      <c r="L834" s="60">
        <v>100</v>
      </c>
    </row>
    <row r="835" s="1" customFormat="1" ht="27" spans="1:12">
      <c r="A835" s="10">
        <v>833</v>
      </c>
      <c r="B835" s="58" t="s">
        <v>893</v>
      </c>
      <c r="C835" s="12" t="s">
        <v>12</v>
      </c>
      <c r="D835" s="35">
        <v>0.0932</v>
      </c>
      <c r="E835" s="13">
        <f>D835*100</f>
        <v>9.32</v>
      </c>
      <c r="F835" s="13">
        <f>G835*100</f>
        <v>85.01</v>
      </c>
      <c r="G835" s="35">
        <v>0.8501</v>
      </c>
      <c r="H835" s="12" t="s">
        <v>26</v>
      </c>
      <c r="I835" s="44">
        <f>(L835-L835*D835)*0.9</f>
        <v>65.2896</v>
      </c>
      <c r="J835" s="12" t="s">
        <v>357</v>
      </c>
      <c r="K835" s="20" t="s">
        <v>856</v>
      </c>
      <c r="L835" s="60">
        <v>80</v>
      </c>
    </row>
    <row r="836" s="1" customFormat="1" ht="27" spans="1:12">
      <c r="A836" s="10">
        <v>834</v>
      </c>
      <c r="B836" s="58" t="s">
        <v>894</v>
      </c>
      <c r="C836" s="12" t="s">
        <v>12</v>
      </c>
      <c r="D836" s="35"/>
      <c r="E836" s="13">
        <f>D836*100</f>
        <v>0</v>
      </c>
      <c r="F836" s="13">
        <f>G836*100</f>
        <v>0</v>
      </c>
      <c r="G836" s="35"/>
      <c r="H836" s="59" t="s">
        <v>26</v>
      </c>
      <c r="I836" s="64" t="s">
        <v>772</v>
      </c>
      <c r="J836" s="12" t="s">
        <v>357</v>
      </c>
      <c r="K836" s="20" t="s">
        <v>856</v>
      </c>
      <c r="L836" s="60">
        <v>200</v>
      </c>
    </row>
    <row r="837" s="1" customFormat="1" ht="27" spans="1:12">
      <c r="A837" s="10">
        <v>835</v>
      </c>
      <c r="B837" s="58" t="s">
        <v>895</v>
      </c>
      <c r="C837" s="12" t="s">
        <v>12</v>
      </c>
      <c r="D837" s="35">
        <v>0.2877</v>
      </c>
      <c r="E837" s="13">
        <f>D837*100</f>
        <v>28.77</v>
      </c>
      <c r="F837" s="13">
        <f>G837*100</f>
        <v>80.97</v>
      </c>
      <c r="G837" s="35">
        <v>0.8097</v>
      </c>
      <c r="H837" s="12" t="s">
        <v>26</v>
      </c>
      <c r="I837" s="44">
        <f>(L837-L837*D837)*0.9</f>
        <v>51.2856</v>
      </c>
      <c r="J837" s="12" t="s">
        <v>357</v>
      </c>
      <c r="K837" s="20" t="s">
        <v>856</v>
      </c>
      <c r="L837" s="60">
        <v>80</v>
      </c>
    </row>
    <row r="838" s="1" customFormat="1" ht="27" spans="1:12">
      <c r="A838" s="10">
        <v>836</v>
      </c>
      <c r="B838" s="58" t="s">
        <v>896</v>
      </c>
      <c r="C838" s="12" t="s">
        <v>12</v>
      </c>
      <c r="D838" s="35">
        <v>0.0823</v>
      </c>
      <c r="E838" s="13">
        <f>D838*100</f>
        <v>8.23</v>
      </c>
      <c r="F838" s="13">
        <f>G838*100</f>
        <v>34.45</v>
      </c>
      <c r="G838" s="35">
        <v>0.3445</v>
      </c>
      <c r="H838" s="59" t="s">
        <v>26</v>
      </c>
      <c r="I838" s="44">
        <f>(L838-L838*D838)*0.9</f>
        <v>165.186</v>
      </c>
      <c r="J838" s="12" t="s">
        <v>357</v>
      </c>
      <c r="K838" s="20" t="s">
        <v>856</v>
      </c>
      <c r="L838" s="60">
        <v>200</v>
      </c>
    </row>
    <row r="839" s="1" customFormat="1" ht="27" spans="1:12">
      <c r="A839" s="10">
        <v>837</v>
      </c>
      <c r="B839" s="58" t="s">
        <v>897</v>
      </c>
      <c r="C839" s="12" t="s">
        <v>12</v>
      </c>
      <c r="D839" s="35">
        <v>0.1787</v>
      </c>
      <c r="E839" s="13">
        <f>D839*100</f>
        <v>17.87</v>
      </c>
      <c r="F839" s="13">
        <f>G839*100</f>
        <v>58.14</v>
      </c>
      <c r="G839" s="35">
        <v>0.5814</v>
      </c>
      <c r="H839" s="59" t="s">
        <v>26</v>
      </c>
      <c r="I839" s="44">
        <f>(L839-L839*D839)*0.9</f>
        <v>147.834</v>
      </c>
      <c r="J839" s="12" t="s">
        <v>357</v>
      </c>
      <c r="K839" s="20" t="s">
        <v>856</v>
      </c>
      <c r="L839" s="60">
        <v>200</v>
      </c>
    </row>
    <row r="840" s="1" customFormat="1" ht="27" spans="1:12">
      <c r="A840" s="10">
        <v>838</v>
      </c>
      <c r="B840" s="58" t="s">
        <v>898</v>
      </c>
      <c r="C840" s="12" t="s">
        <v>12</v>
      </c>
      <c r="D840" s="35">
        <v>0.0633</v>
      </c>
      <c r="E840" s="13">
        <f>D840*100</f>
        <v>6.33</v>
      </c>
      <c r="F840" s="13">
        <f>G840*100</f>
        <v>22.51</v>
      </c>
      <c r="G840" s="35">
        <v>0.2251</v>
      </c>
      <c r="H840" s="59" t="s">
        <v>26</v>
      </c>
      <c r="I840" s="44">
        <f>(L840-L840*D840)*0.9</f>
        <v>134.8848</v>
      </c>
      <c r="J840" s="12" t="s">
        <v>357</v>
      </c>
      <c r="K840" s="20" t="s">
        <v>899</v>
      </c>
      <c r="L840" s="60">
        <v>160</v>
      </c>
    </row>
    <row r="841" s="1" customFormat="1" ht="27" spans="1:12">
      <c r="A841" s="10">
        <v>839</v>
      </c>
      <c r="B841" s="58" t="s">
        <v>900</v>
      </c>
      <c r="C841" s="12" t="s">
        <v>12</v>
      </c>
      <c r="D841" s="35">
        <v>0.0633</v>
      </c>
      <c r="E841" s="13">
        <f>D841*100</f>
        <v>6.33</v>
      </c>
      <c r="F841" s="13">
        <f>G841*100</f>
        <v>22.51</v>
      </c>
      <c r="G841" s="35">
        <v>0.2251</v>
      </c>
      <c r="H841" s="59" t="s">
        <v>26</v>
      </c>
      <c r="I841" s="44">
        <f>(L841-L841*D841)*0.9</f>
        <v>265.55445</v>
      </c>
      <c r="J841" s="12" t="s">
        <v>357</v>
      </c>
      <c r="K841" s="20" t="s">
        <v>899</v>
      </c>
      <c r="L841" s="60">
        <v>315</v>
      </c>
    </row>
    <row r="842" s="1" customFormat="1" ht="27" spans="1:12">
      <c r="A842" s="10">
        <v>840</v>
      </c>
      <c r="B842" s="58" t="s">
        <v>901</v>
      </c>
      <c r="C842" s="12" t="s">
        <v>12</v>
      </c>
      <c r="D842" s="35">
        <v>0.1524</v>
      </c>
      <c r="E842" s="13">
        <f>D842*100</f>
        <v>15.24</v>
      </c>
      <c r="F842" s="13">
        <f>G842*100</f>
        <v>74.91</v>
      </c>
      <c r="G842" s="35">
        <v>0.7491</v>
      </c>
      <c r="H842" s="59" t="s">
        <v>26</v>
      </c>
      <c r="I842" s="44">
        <f>(L842-L842*D842)*0.9</f>
        <v>38.142</v>
      </c>
      <c r="J842" s="12" t="s">
        <v>357</v>
      </c>
      <c r="K842" s="20" t="s">
        <v>899</v>
      </c>
      <c r="L842" s="60">
        <v>50</v>
      </c>
    </row>
    <row r="843" s="1" customFormat="1" ht="27" spans="1:12">
      <c r="A843" s="10">
        <v>841</v>
      </c>
      <c r="B843" s="58" t="s">
        <v>902</v>
      </c>
      <c r="C843" s="12" t="s">
        <v>12</v>
      </c>
      <c r="D843" s="35">
        <v>0.0495</v>
      </c>
      <c r="E843" s="13">
        <f>D843*100</f>
        <v>4.95</v>
      </c>
      <c r="F843" s="13">
        <f>G843*100</f>
        <v>22.85</v>
      </c>
      <c r="G843" s="35">
        <v>0.2285</v>
      </c>
      <c r="H843" s="59" t="s">
        <v>26</v>
      </c>
      <c r="I843" s="44">
        <f>(L843-L843*D843)*0.9</f>
        <v>136.872</v>
      </c>
      <c r="J843" s="12" t="s">
        <v>357</v>
      </c>
      <c r="K843" s="20" t="s">
        <v>899</v>
      </c>
      <c r="L843" s="60">
        <v>160</v>
      </c>
    </row>
    <row r="844" s="1" customFormat="1" ht="27" spans="1:12">
      <c r="A844" s="10">
        <v>842</v>
      </c>
      <c r="B844" s="58" t="s">
        <v>903</v>
      </c>
      <c r="C844" s="12" t="s">
        <v>12</v>
      </c>
      <c r="D844" s="35">
        <v>0.2184</v>
      </c>
      <c r="E844" s="13">
        <f>D844*100</f>
        <v>21.84</v>
      </c>
      <c r="F844" s="13">
        <f>G844*100</f>
        <v>64.56</v>
      </c>
      <c r="G844" s="35">
        <v>0.6456</v>
      </c>
      <c r="H844" s="12" t="s">
        <v>26</v>
      </c>
      <c r="I844" s="44">
        <f>(L844-L844*D844)*0.9</f>
        <v>35.172</v>
      </c>
      <c r="J844" s="12" t="s">
        <v>357</v>
      </c>
      <c r="K844" s="20" t="s">
        <v>899</v>
      </c>
      <c r="L844" s="60">
        <v>50</v>
      </c>
    </row>
    <row r="845" s="1" customFormat="1" ht="27" spans="1:12">
      <c r="A845" s="10">
        <v>843</v>
      </c>
      <c r="B845" s="58" t="s">
        <v>904</v>
      </c>
      <c r="C845" s="12" t="s">
        <v>12</v>
      </c>
      <c r="D845" s="35">
        <v>0.265</v>
      </c>
      <c r="E845" s="13">
        <f>D845*100</f>
        <v>26.5</v>
      </c>
      <c r="F845" s="13">
        <f>G845*100</f>
        <v>77.28</v>
      </c>
      <c r="G845" s="35">
        <v>0.7728</v>
      </c>
      <c r="H845" s="12" t="s">
        <v>26</v>
      </c>
      <c r="I845" s="44">
        <f>(L845-L845*D845)*0.9</f>
        <v>66.15</v>
      </c>
      <c r="J845" s="12" t="s">
        <v>357</v>
      </c>
      <c r="K845" s="20" t="s">
        <v>899</v>
      </c>
      <c r="L845" s="66">
        <v>100</v>
      </c>
    </row>
    <row r="846" s="1" customFormat="1" ht="27" spans="1:12">
      <c r="A846" s="10">
        <v>844</v>
      </c>
      <c r="B846" s="58" t="s">
        <v>905</v>
      </c>
      <c r="C846" s="12" t="s">
        <v>12</v>
      </c>
      <c r="D846" s="35">
        <v>0.0851</v>
      </c>
      <c r="E846" s="13">
        <f>D846*100</f>
        <v>8.51</v>
      </c>
      <c r="F846" s="13">
        <f>G846*100</f>
        <v>43.64</v>
      </c>
      <c r="G846" s="35">
        <v>0.4364</v>
      </c>
      <c r="H846" s="59" t="s">
        <v>26</v>
      </c>
      <c r="I846" s="44">
        <f>(L846-L846*D846)*0.9</f>
        <v>82.341</v>
      </c>
      <c r="J846" s="12" t="s">
        <v>357</v>
      </c>
      <c r="K846" s="20" t="s">
        <v>856</v>
      </c>
      <c r="L846" s="60">
        <v>100</v>
      </c>
    </row>
    <row r="847" s="1" customFormat="1" ht="27" spans="1:12">
      <c r="A847" s="10">
        <v>845</v>
      </c>
      <c r="B847" s="58" t="s">
        <v>906</v>
      </c>
      <c r="C847" s="12" t="s">
        <v>12</v>
      </c>
      <c r="D847" s="35">
        <v>0.1201</v>
      </c>
      <c r="E847" s="13">
        <f>D847*100</f>
        <v>12.01</v>
      </c>
      <c r="F847" s="13">
        <f>G847*100</f>
        <v>50.8</v>
      </c>
      <c r="G847" s="35">
        <v>0.508</v>
      </c>
      <c r="H847" s="59" t="s">
        <v>26</v>
      </c>
      <c r="I847" s="44">
        <f>(L847-L847*D847)*0.9</f>
        <v>39.5955</v>
      </c>
      <c r="J847" s="12" t="s">
        <v>357</v>
      </c>
      <c r="K847" s="20" t="s">
        <v>907</v>
      </c>
      <c r="L847" s="60">
        <v>50</v>
      </c>
    </row>
    <row r="848" s="1" customFormat="1" ht="27" spans="1:12">
      <c r="A848" s="10">
        <v>846</v>
      </c>
      <c r="B848" s="58" t="s">
        <v>908</v>
      </c>
      <c r="C848" s="12" t="s">
        <v>12</v>
      </c>
      <c r="D848" s="35">
        <v>0.1377</v>
      </c>
      <c r="E848" s="13">
        <f>D848*100</f>
        <v>13.77</v>
      </c>
      <c r="F848" s="13">
        <f>G848*100</f>
        <v>60.66</v>
      </c>
      <c r="G848" s="35">
        <v>0.6066</v>
      </c>
      <c r="H848" s="59" t="s">
        <v>26</v>
      </c>
      <c r="I848" s="44">
        <f>(L848-L848*D848)*0.9</f>
        <v>97.00875</v>
      </c>
      <c r="J848" s="12" t="s">
        <v>357</v>
      </c>
      <c r="K848" s="20" t="s">
        <v>907</v>
      </c>
      <c r="L848" s="60">
        <v>125</v>
      </c>
    </row>
    <row r="849" s="1" customFormat="1" ht="27" spans="1:12">
      <c r="A849" s="10">
        <v>847</v>
      </c>
      <c r="B849" s="58" t="s">
        <v>909</v>
      </c>
      <c r="C849" s="12" t="s">
        <v>12</v>
      </c>
      <c r="D849" s="35">
        <v>0.0823</v>
      </c>
      <c r="E849" s="13">
        <f>D849*100</f>
        <v>8.23</v>
      </c>
      <c r="F849" s="13">
        <f>G849*100</f>
        <v>40.89</v>
      </c>
      <c r="G849" s="35">
        <v>0.4089</v>
      </c>
      <c r="H849" s="59" t="s">
        <v>26</v>
      </c>
      <c r="I849" s="44">
        <f>(L849-L849*D849)*0.9</f>
        <v>66.0744</v>
      </c>
      <c r="J849" s="12" t="s">
        <v>357</v>
      </c>
      <c r="K849" s="20" t="s">
        <v>907</v>
      </c>
      <c r="L849" s="60">
        <v>80</v>
      </c>
    </row>
    <row r="850" s="1" customFormat="1" ht="27" spans="1:12">
      <c r="A850" s="10">
        <v>848</v>
      </c>
      <c r="B850" s="58" t="s">
        <v>910</v>
      </c>
      <c r="C850" s="12" t="s">
        <v>12</v>
      </c>
      <c r="D850" s="35">
        <v>0.0493</v>
      </c>
      <c r="E850" s="13">
        <f>D850*100</f>
        <v>4.93</v>
      </c>
      <c r="F850" s="13">
        <f>G850*100</f>
        <v>28.01</v>
      </c>
      <c r="G850" s="35">
        <v>0.2801</v>
      </c>
      <c r="H850" s="59" t="s">
        <v>26</v>
      </c>
      <c r="I850" s="44">
        <f>(L850-L850*D850)*0.9</f>
        <v>136.9008</v>
      </c>
      <c r="J850" s="12" t="s">
        <v>357</v>
      </c>
      <c r="K850" s="20" t="s">
        <v>907</v>
      </c>
      <c r="L850" s="66">
        <v>160</v>
      </c>
    </row>
    <row r="851" s="1" customFormat="1" ht="27" spans="1:12">
      <c r="A851" s="10">
        <v>849</v>
      </c>
      <c r="B851" s="58" t="s">
        <v>911</v>
      </c>
      <c r="C851" s="12" t="s">
        <v>12</v>
      </c>
      <c r="D851" s="35">
        <v>0.0684</v>
      </c>
      <c r="E851" s="13">
        <f>D851*100</f>
        <v>6.84</v>
      </c>
      <c r="F851" s="13">
        <f>G851*100</f>
        <v>33.03</v>
      </c>
      <c r="G851" s="35">
        <v>0.3303</v>
      </c>
      <c r="H851" s="59" t="s">
        <v>26</v>
      </c>
      <c r="I851" s="44">
        <f>(L851-L851*D851)*0.9</f>
        <v>104.805</v>
      </c>
      <c r="J851" s="12" t="s">
        <v>357</v>
      </c>
      <c r="K851" s="20" t="s">
        <v>907</v>
      </c>
      <c r="L851" s="60">
        <v>125</v>
      </c>
    </row>
    <row r="852" s="1" customFormat="1" ht="27" spans="1:12">
      <c r="A852" s="10">
        <v>850</v>
      </c>
      <c r="B852" s="58" t="s">
        <v>912</v>
      </c>
      <c r="C852" s="12" t="s">
        <v>12</v>
      </c>
      <c r="D852" s="35">
        <v>0.0374</v>
      </c>
      <c r="E852" s="13">
        <f>D852*100</f>
        <v>3.74</v>
      </c>
      <c r="F852" s="13">
        <f>G852*100</f>
        <v>27.8</v>
      </c>
      <c r="G852" s="35">
        <v>0.278</v>
      </c>
      <c r="H852" s="59" t="s">
        <v>26</v>
      </c>
      <c r="I852" s="44">
        <f>(L852-L852*D852)*0.9</f>
        <v>86.634</v>
      </c>
      <c r="J852" s="12" t="s">
        <v>357</v>
      </c>
      <c r="K852" s="20" t="s">
        <v>907</v>
      </c>
      <c r="L852" s="60">
        <v>100</v>
      </c>
    </row>
    <row r="853" s="1" customFormat="1" ht="27" spans="1:12">
      <c r="A853" s="10">
        <v>851</v>
      </c>
      <c r="B853" s="58" t="s">
        <v>913</v>
      </c>
      <c r="C853" s="12" t="s">
        <v>12</v>
      </c>
      <c r="D853" s="35">
        <v>0.1304</v>
      </c>
      <c r="E853" s="13">
        <f>D853*100</f>
        <v>13.04</v>
      </c>
      <c r="F853" s="13">
        <f>G853*100</f>
        <v>59.31</v>
      </c>
      <c r="G853" s="35">
        <v>0.5931</v>
      </c>
      <c r="H853" s="59" t="s">
        <v>26</v>
      </c>
      <c r="I853" s="44">
        <f>(L853-L853*D853)*0.9</f>
        <v>39.132</v>
      </c>
      <c r="J853" s="12" t="s">
        <v>357</v>
      </c>
      <c r="K853" s="20" t="s">
        <v>907</v>
      </c>
      <c r="L853" s="60">
        <v>50</v>
      </c>
    </row>
    <row r="854" s="1" customFormat="1" ht="27" spans="1:12">
      <c r="A854" s="10">
        <v>852</v>
      </c>
      <c r="B854" s="58" t="s">
        <v>914</v>
      </c>
      <c r="C854" s="12" t="s">
        <v>12</v>
      </c>
      <c r="D854" s="35">
        <v>0.0773</v>
      </c>
      <c r="E854" s="13">
        <f>D854*100</f>
        <v>7.73</v>
      </c>
      <c r="F854" s="13">
        <f>G854*100</f>
        <v>37.11</v>
      </c>
      <c r="G854" s="35">
        <v>0.3711</v>
      </c>
      <c r="H854" s="59" t="s">
        <v>26</v>
      </c>
      <c r="I854" s="44">
        <f>(L854-L854*D854)*0.9</f>
        <v>103.80375</v>
      </c>
      <c r="J854" s="12" t="s">
        <v>357</v>
      </c>
      <c r="K854" s="20" t="s">
        <v>907</v>
      </c>
      <c r="L854" s="60">
        <v>125</v>
      </c>
    </row>
    <row r="855" s="1" customFormat="1" ht="27" spans="1:12">
      <c r="A855" s="10">
        <v>853</v>
      </c>
      <c r="B855" s="58" t="s">
        <v>915</v>
      </c>
      <c r="C855" s="12" t="s">
        <v>12</v>
      </c>
      <c r="D855" s="35">
        <v>0.0725</v>
      </c>
      <c r="E855" s="13">
        <f>D855*100</f>
        <v>7.25</v>
      </c>
      <c r="F855" s="13">
        <f>G855*100</f>
        <v>36.19</v>
      </c>
      <c r="G855" s="35">
        <v>0.3619</v>
      </c>
      <c r="H855" s="59" t="s">
        <v>26</v>
      </c>
      <c r="I855" s="44">
        <f>(L855-L855*D855)*0.9</f>
        <v>104.34375</v>
      </c>
      <c r="J855" s="12" t="s">
        <v>357</v>
      </c>
      <c r="K855" s="20" t="s">
        <v>916</v>
      </c>
      <c r="L855" s="60">
        <v>125</v>
      </c>
    </row>
    <row r="856" s="1" customFormat="1" ht="27" spans="1:12">
      <c r="A856" s="10">
        <v>854</v>
      </c>
      <c r="B856" s="58" t="s">
        <v>917</v>
      </c>
      <c r="C856" s="12" t="s">
        <v>12</v>
      </c>
      <c r="D856" s="35">
        <v>0.0474</v>
      </c>
      <c r="E856" s="13">
        <f>D856*100</f>
        <v>4.74</v>
      </c>
      <c r="F856" s="13">
        <f>G856*100</f>
        <v>28.89</v>
      </c>
      <c r="G856" s="35">
        <v>0.2889</v>
      </c>
      <c r="H856" s="59" t="s">
        <v>26</v>
      </c>
      <c r="I856" s="44">
        <f>(L856-L856*D856)*0.9</f>
        <v>68.5872</v>
      </c>
      <c r="J856" s="12" t="s">
        <v>357</v>
      </c>
      <c r="K856" s="20" t="s">
        <v>916</v>
      </c>
      <c r="L856" s="60">
        <v>80</v>
      </c>
    </row>
    <row r="857" s="1" customFormat="1" ht="27" spans="1:12">
      <c r="A857" s="10">
        <v>855</v>
      </c>
      <c r="B857" s="58" t="s">
        <v>918</v>
      </c>
      <c r="C857" s="12" t="s">
        <v>12</v>
      </c>
      <c r="D857" s="35">
        <v>0.0934</v>
      </c>
      <c r="E857" s="13">
        <f>D857*100</f>
        <v>9.34</v>
      </c>
      <c r="F857" s="13">
        <f>G857*100</f>
        <v>45.2</v>
      </c>
      <c r="G857" s="35">
        <v>0.452</v>
      </c>
      <c r="H857" s="59" t="s">
        <v>26</v>
      </c>
      <c r="I857" s="44">
        <f>(L857-L857*D857)*0.9</f>
        <v>81.594</v>
      </c>
      <c r="J857" s="12" t="s">
        <v>357</v>
      </c>
      <c r="K857" s="20" t="s">
        <v>899</v>
      </c>
      <c r="L857" s="60">
        <v>100</v>
      </c>
    </row>
    <row r="858" s="1" customFormat="1" ht="27" spans="1:12">
      <c r="A858" s="10">
        <v>856</v>
      </c>
      <c r="B858" s="58" t="s">
        <v>919</v>
      </c>
      <c r="C858" s="12" t="s">
        <v>12</v>
      </c>
      <c r="D858" s="35">
        <v>0.1192</v>
      </c>
      <c r="E858" s="13">
        <f>D858*100</f>
        <v>11.92</v>
      </c>
      <c r="F858" s="13">
        <f>G858*100</f>
        <v>38.25</v>
      </c>
      <c r="G858" s="35">
        <v>0.3825</v>
      </c>
      <c r="H858" s="59" t="s">
        <v>26</v>
      </c>
      <c r="I858" s="44">
        <f>(L858-L858*D858)*0.9</f>
        <v>99.09</v>
      </c>
      <c r="J858" s="12" t="s">
        <v>357</v>
      </c>
      <c r="K858" s="20" t="s">
        <v>899</v>
      </c>
      <c r="L858" s="60">
        <v>125</v>
      </c>
    </row>
    <row r="859" s="1" customFormat="1" ht="27" spans="1:12">
      <c r="A859" s="10">
        <v>857</v>
      </c>
      <c r="B859" s="58" t="s">
        <v>920</v>
      </c>
      <c r="C859" s="12" t="s">
        <v>12</v>
      </c>
      <c r="D859" s="35">
        <v>0.0788</v>
      </c>
      <c r="E859" s="13">
        <f>D859*100</f>
        <v>7.88</v>
      </c>
      <c r="F859" s="13">
        <f>G859*100</f>
        <v>26.34</v>
      </c>
      <c r="G859" s="35">
        <v>0.2634</v>
      </c>
      <c r="H859" s="59" t="s">
        <v>26</v>
      </c>
      <c r="I859" s="44">
        <f>(L859-L859*D859)*0.9</f>
        <v>207.27</v>
      </c>
      <c r="J859" s="12" t="s">
        <v>357</v>
      </c>
      <c r="K859" s="20" t="s">
        <v>916</v>
      </c>
      <c r="L859" s="60">
        <v>250</v>
      </c>
    </row>
    <row r="860" s="1" customFormat="1" ht="27" spans="1:12">
      <c r="A860" s="10">
        <v>858</v>
      </c>
      <c r="B860" s="58" t="s">
        <v>921</v>
      </c>
      <c r="C860" s="12" t="s">
        <v>12</v>
      </c>
      <c r="D860" s="35">
        <v>0.1094</v>
      </c>
      <c r="E860" s="13">
        <f>D860*100</f>
        <v>10.94</v>
      </c>
      <c r="F860" s="13">
        <f>G860*100</f>
        <v>36.5</v>
      </c>
      <c r="G860" s="35">
        <v>0.365</v>
      </c>
      <c r="H860" s="59" t="s">
        <v>26</v>
      </c>
      <c r="I860" s="44">
        <f>(L860-L860*D860)*0.9</f>
        <v>80.154</v>
      </c>
      <c r="J860" s="12" t="s">
        <v>357</v>
      </c>
      <c r="K860" s="20" t="s">
        <v>916</v>
      </c>
      <c r="L860" s="60">
        <v>100</v>
      </c>
    </row>
    <row r="861" s="1" customFormat="1" ht="27" spans="1:12">
      <c r="A861" s="10">
        <v>859</v>
      </c>
      <c r="B861" s="58" t="s">
        <v>922</v>
      </c>
      <c r="C861" s="12" t="s">
        <v>12</v>
      </c>
      <c r="D861" s="35">
        <v>0.1094</v>
      </c>
      <c r="E861" s="13">
        <f>D861*100</f>
        <v>10.94</v>
      </c>
      <c r="F861" s="13">
        <f>G861*100</f>
        <v>87.07</v>
      </c>
      <c r="G861" s="35">
        <v>0.8707</v>
      </c>
      <c r="H861" s="12" t="s">
        <v>26</v>
      </c>
      <c r="I861" s="44">
        <f>(L861-L861*D861)*0.9</f>
        <v>64.1232</v>
      </c>
      <c r="J861" s="12" t="s">
        <v>357</v>
      </c>
      <c r="K861" s="20" t="s">
        <v>916</v>
      </c>
      <c r="L861" s="60">
        <v>80</v>
      </c>
    </row>
    <row r="862" s="1" customFormat="1" ht="27" spans="1:12">
      <c r="A862" s="10">
        <v>860</v>
      </c>
      <c r="B862" s="58" t="s">
        <v>923</v>
      </c>
      <c r="C862" s="12" t="s">
        <v>12</v>
      </c>
      <c r="D862" s="35">
        <v>0.1752</v>
      </c>
      <c r="E862" s="13">
        <f>D862*100</f>
        <v>17.52</v>
      </c>
      <c r="F862" s="13">
        <f>G862*100</f>
        <v>79.38</v>
      </c>
      <c r="G862" s="35">
        <v>0.7938</v>
      </c>
      <c r="H862" s="59" t="s">
        <v>26</v>
      </c>
      <c r="I862" s="44">
        <f>(L862-L862*D862)*0.9</f>
        <v>37.116</v>
      </c>
      <c r="J862" s="12" t="s">
        <v>357</v>
      </c>
      <c r="K862" s="20" t="s">
        <v>916</v>
      </c>
      <c r="L862" s="60">
        <v>50</v>
      </c>
    </row>
    <row r="863" s="1" customFormat="1" ht="27" spans="1:12">
      <c r="A863" s="10">
        <v>861</v>
      </c>
      <c r="B863" s="58" t="s">
        <v>924</v>
      </c>
      <c r="C863" s="12" t="s">
        <v>12</v>
      </c>
      <c r="D863" s="35">
        <v>0.1624</v>
      </c>
      <c r="E863" s="13">
        <f>D863*100</f>
        <v>16.24</v>
      </c>
      <c r="F863" s="13">
        <f>G863*100</f>
        <v>105.57</v>
      </c>
      <c r="G863" s="35">
        <v>1.0557</v>
      </c>
      <c r="H863" s="12" t="s">
        <v>26</v>
      </c>
      <c r="I863" s="44">
        <f>(L863-L863*D863)*0.9</f>
        <v>60.3072</v>
      </c>
      <c r="J863" s="12" t="str">
        <f>IF(H863="过载","是","否")</f>
        <v>否</v>
      </c>
      <c r="K863" s="20" t="s">
        <v>916</v>
      </c>
      <c r="L863" s="60">
        <v>80</v>
      </c>
    </row>
    <row r="864" s="1" customFormat="1" ht="27" spans="1:12">
      <c r="A864" s="10">
        <v>862</v>
      </c>
      <c r="B864" s="58" t="s">
        <v>925</v>
      </c>
      <c r="C864" s="12" t="s">
        <v>12</v>
      </c>
      <c r="D864" s="35">
        <v>0.0798</v>
      </c>
      <c r="E864" s="13">
        <f>D864*100</f>
        <v>7.98</v>
      </c>
      <c r="F864" s="13">
        <f>G864*100</f>
        <v>33.56</v>
      </c>
      <c r="G864" s="35">
        <v>0.3356</v>
      </c>
      <c r="H864" s="59" t="s">
        <v>26</v>
      </c>
      <c r="I864" s="44">
        <f>(L864-L864*D864)*0.9</f>
        <v>41.409</v>
      </c>
      <c r="J864" s="12" t="s">
        <v>357</v>
      </c>
      <c r="K864" s="20" t="s">
        <v>916</v>
      </c>
      <c r="L864" s="60">
        <v>50</v>
      </c>
    </row>
    <row r="865" s="1" customFormat="1" ht="27" spans="1:12">
      <c r="A865" s="10">
        <v>863</v>
      </c>
      <c r="B865" s="58" t="s">
        <v>926</v>
      </c>
      <c r="C865" s="12" t="s">
        <v>12</v>
      </c>
      <c r="D865" s="35">
        <v>0.1185</v>
      </c>
      <c r="E865" s="13">
        <f>D865*100</f>
        <v>11.85</v>
      </c>
      <c r="F865" s="13">
        <f>G865*100</f>
        <v>35.39</v>
      </c>
      <c r="G865" s="35">
        <v>0.3539</v>
      </c>
      <c r="H865" s="59" t="s">
        <v>26</v>
      </c>
      <c r="I865" s="44">
        <f>(L865-L865*D865)*0.9</f>
        <v>63.468</v>
      </c>
      <c r="J865" s="12" t="s">
        <v>357</v>
      </c>
      <c r="K865" s="20" t="s">
        <v>916</v>
      </c>
      <c r="L865" s="60">
        <v>80</v>
      </c>
    </row>
    <row r="866" s="1" customFormat="1" ht="27" spans="1:12">
      <c r="A866" s="10">
        <v>864</v>
      </c>
      <c r="B866" s="58" t="s">
        <v>927</v>
      </c>
      <c r="C866" s="12" t="s">
        <v>12</v>
      </c>
      <c r="D866" s="35">
        <v>0.082</v>
      </c>
      <c r="E866" s="13">
        <f>D866*100</f>
        <v>8.2</v>
      </c>
      <c r="F866" s="13">
        <f>G866*100</f>
        <v>33.12</v>
      </c>
      <c r="G866" s="35">
        <v>0.3312</v>
      </c>
      <c r="H866" s="59" t="s">
        <v>26</v>
      </c>
      <c r="I866" s="44">
        <f>(L866-L866*D866)*0.9</f>
        <v>82.62</v>
      </c>
      <c r="J866" s="12" t="s">
        <v>357</v>
      </c>
      <c r="K866" s="20" t="s">
        <v>916</v>
      </c>
      <c r="L866" s="60">
        <v>100</v>
      </c>
    </row>
    <row r="867" s="1" customFormat="1" ht="27" spans="1:12">
      <c r="A867" s="10">
        <v>865</v>
      </c>
      <c r="B867" s="58" t="s">
        <v>928</v>
      </c>
      <c r="C867" s="12" t="s">
        <v>12</v>
      </c>
      <c r="D867" s="35">
        <v>0.0953</v>
      </c>
      <c r="E867" s="13">
        <f>D867*100</f>
        <v>9.53</v>
      </c>
      <c r="F867" s="13">
        <f>G867*100</f>
        <v>36.1</v>
      </c>
      <c r="G867" s="35">
        <v>0.361</v>
      </c>
      <c r="H867" s="59" t="s">
        <v>26</v>
      </c>
      <c r="I867" s="44">
        <f>(L867-L867*D867)*0.9</f>
        <v>81.423</v>
      </c>
      <c r="J867" s="12" t="s">
        <v>357</v>
      </c>
      <c r="K867" s="20" t="s">
        <v>899</v>
      </c>
      <c r="L867" s="60">
        <v>100</v>
      </c>
    </row>
    <row r="868" s="1" customFormat="1" ht="27" spans="1:12">
      <c r="A868" s="10">
        <v>866</v>
      </c>
      <c r="B868" s="58" t="s">
        <v>929</v>
      </c>
      <c r="C868" s="12" t="s">
        <v>12</v>
      </c>
      <c r="D868" s="67">
        <v>0.0892</v>
      </c>
      <c r="E868" s="13">
        <f>D868*100</f>
        <v>8.92</v>
      </c>
      <c r="F868" s="13">
        <f>G868*100</f>
        <v>37.67</v>
      </c>
      <c r="G868" s="35">
        <v>0.3767</v>
      </c>
      <c r="H868" s="59" t="s">
        <v>26</v>
      </c>
      <c r="I868" s="44">
        <f>(L868-L868*D868)*0.9</f>
        <v>81.972</v>
      </c>
      <c r="J868" s="12" t="s">
        <v>357</v>
      </c>
      <c r="K868" s="20" t="s">
        <v>899</v>
      </c>
      <c r="L868" s="60">
        <v>100</v>
      </c>
    </row>
    <row r="869" s="1" customFormat="1" ht="27" spans="1:12">
      <c r="A869" s="10">
        <v>867</v>
      </c>
      <c r="B869" s="58" t="s">
        <v>930</v>
      </c>
      <c r="C869" s="12" t="s">
        <v>12</v>
      </c>
      <c r="D869" s="67">
        <v>0.093</v>
      </c>
      <c r="E869" s="13">
        <f>D869*100</f>
        <v>9.3</v>
      </c>
      <c r="F869" s="13">
        <f>G869*100</f>
        <v>30.71</v>
      </c>
      <c r="G869" s="35">
        <v>0.3071</v>
      </c>
      <c r="H869" s="59" t="s">
        <v>26</v>
      </c>
      <c r="I869" s="44">
        <f>(L869-L869*D869)*0.9</f>
        <v>257.1345</v>
      </c>
      <c r="J869" s="12" t="s">
        <v>357</v>
      </c>
      <c r="K869" s="20" t="s">
        <v>899</v>
      </c>
      <c r="L869" s="60">
        <v>315</v>
      </c>
    </row>
    <row r="870" s="1" customFormat="1" ht="27" spans="1:12">
      <c r="A870" s="10">
        <v>868</v>
      </c>
      <c r="B870" s="58" t="s">
        <v>931</v>
      </c>
      <c r="C870" s="12" t="s">
        <v>12</v>
      </c>
      <c r="D870" s="67">
        <v>0.0946</v>
      </c>
      <c r="E870" s="13">
        <f>D870*100</f>
        <v>9.46</v>
      </c>
      <c r="F870" s="13">
        <f>G870*100</f>
        <v>28.31</v>
      </c>
      <c r="G870" s="35">
        <v>0.2831</v>
      </c>
      <c r="H870" s="59" t="s">
        <v>26</v>
      </c>
      <c r="I870" s="44">
        <f>(L870-L870*D870)*0.9</f>
        <v>81.486</v>
      </c>
      <c r="J870" s="12" t="s">
        <v>357</v>
      </c>
      <c r="K870" s="20" t="s">
        <v>899</v>
      </c>
      <c r="L870" s="60">
        <v>100</v>
      </c>
    </row>
    <row r="871" s="1" customFormat="1" ht="27" spans="1:12">
      <c r="A871" s="10">
        <v>869</v>
      </c>
      <c r="B871" s="58" t="s">
        <v>932</v>
      </c>
      <c r="C871" s="12" t="s">
        <v>12</v>
      </c>
      <c r="D871" s="35">
        <v>0.1123</v>
      </c>
      <c r="E871" s="13">
        <f>D871*100</f>
        <v>11.23</v>
      </c>
      <c r="F871" s="13">
        <f>G871*100</f>
        <v>33.93</v>
      </c>
      <c r="G871" s="35">
        <v>0.3393</v>
      </c>
      <c r="H871" s="59" t="s">
        <v>26</v>
      </c>
      <c r="I871" s="44">
        <f>(L871-L871*D871)*0.9</f>
        <v>79.893</v>
      </c>
      <c r="J871" s="12" t="s">
        <v>357</v>
      </c>
      <c r="K871" s="20" t="s">
        <v>899</v>
      </c>
      <c r="L871" s="60">
        <v>100</v>
      </c>
    </row>
    <row r="872" s="1" customFormat="1" ht="27" spans="1:12">
      <c r="A872" s="10">
        <v>870</v>
      </c>
      <c r="B872" s="58" t="s">
        <v>933</v>
      </c>
      <c r="C872" s="12" t="s">
        <v>12</v>
      </c>
      <c r="D872" s="35">
        <v>0.0476</v>
      </c>
      <c r="E872" s="13">
        <f>D872*100</f>
        <v>4.76</v>
      </c>
      <c r="F872" s="13">
        <f>G872*100</f>
        <v>25.56</v>
      </c>
      <c r="G872" s="35">
        <v>0.2556</v>
      </c>
      <c r="H872" s="59" t="s">
        <v>26</v>
      </c>
      <c r="I872" s="44">
        <f>(L872-L872*D872)*0.9</f>
        <v>25.7148</v>
      </c>
      <c r="J872" s="12" t="s">
        <v>357</v>
      </c>
      <c r="K872" s="20" t="s">
        <v>899</v>
      </c>
      <c r="L872" s="60">
        <v>30</v>
      </c>
    </row>
    <row r="873" s="1" customFormat="1" ht="27" spans="1:12">
      <c r="A873" s="10">
        <v>871</v>
      </c>
      <c r="B873" s="58" t="s">
        <v>934</v>
      </c>
      <c r="C873" s="12" t="s">
        <v>12</v>
      </c>
      <c r="D873" s="35">
        <v>0.1314</v>
      </c>
      <c r="E873" s="13">
        <f>D873*100</f>
        <v>13.14</v>
      </c>
      <c r="F873" s="13">
        <f>G873*100</f>
        <v>72.2</v>
      </c>
      <c r="G873" s="35">
        <v>0.722</v>
      </c>
      <c r="H873" s="59" t="s">
        <v>26</v>
      </c>
      <c r="I873" s="44">
        <f>(L873-L873*D873)*0.9</f>
        <v>125.0784</v>
      </c>
      <c r="J873" s="12" t="s">
        <v>357</v>
      </c>
      <c r="K873" s="20" t="s">
        <v>899</v>
      </c>
      <c r="L873" s="60">
        <v>160</v>
      </c>
    </row>
    <row r="874" s="1" customFormat="1" ht="27" spans="1:12">
      <c r="A874" s="10">
        <v>872</v>
      </c>
      <c r="B874" s="58" t="s">
        <v>935</v>
      </c>
      <c r="C874" s="12" t="s">
        <v>12</v>
      </c>
      <c r="D874" s="35">
        <v>0.1116</v>
      </c>
      <c r="E874" s="13">
        <f>D874*100</f>
        <v>11.16</v>
      </c>
      <c r="F874" s="13">
        <f>G874*100</f>
        <v>25.22</v>
      </c>
      <c r="G874" s="35">
        <v>0.2522</v>
      </c>
      <c r="H874" s="59" t="s">
        <v>26</v>
      </c>
      <c r="I874" s="44">
        <f>(L874-L874*D874)*0.9</f>
        <v>99.945</v>
      </c>
      <c r="J874" s="12" t="s">
        <v>357</v>
      </c>
      <c r="K874" s="20" t="s">
        <v>899</v>
      </c>
      <c r="L874" s="60">
        <v>125</v>
      </c>
    </row>
    <row r="875" s="1" customFormat="1" ht="27" spans="1:12">
      <c r="A875" s="10">
        <v>873</v>
      </c>
      <c r="B875" s="58" t="s">
        <v>936</v>
      </c>
      <c r="C875" s="12" t="s">
        <v>12</v>
      </c>
      <c r="D875" s="35">
        <v>0.1587</v>
      </c>
      <c r="E875" s="13">
        <f>D875*100</f>
        <v>15.87</v>
      </c>
      <c r="F875" s="13">
        <f>G875*100</f>
        <v>57.19</v>
      </c>
      <c r="G875" s="35">
        <v>0.5719</v>
      </c>
      <c r="H875" s="59" t="s">
        <v>26</v>
      </c>
      <c r="I875" s="44">
        <f>(L875-L875*D875)*0.9</f>
        <v>75.717</v>
      </c>
      <c r="J875" s="12" t="s">
        <v>357</v>
      </c>
      <c r="K875" s="20" t="s">
        <v>899</v>
      </c>
      <c r="L875" s="60">
        <v>100</v>
      </c>
    </row>
    <row r="876" s="1" customFormat="1" ht="27" spans="1:12">
      <c r="A876" s="10">
        <v>874</v>
      </c>
      <c r="B876" s="58" t="s">
        <v>937</v>
      </c>
      <c r="C876" s="12" t="s">
        <v>12</v>
      </c>
      <c r="D876" s="35">
        <v>0.1087</v>
      </c>
      <c r="E876" s="13">
        <f>D876*100</f>
        <v>10.87</v>
      </c>
      <c r="F876" s="13">
        <f>G876*100</f>
        <v>37.08</v>
      </c>
      <c r="G876" s="35">
        <v>0.3708</v>
      </c>
      <c r="H876" s="59" t="s">
        <v>26</v>
      </c>
      <c r="I876" s="44">
        <f>(L876-L876*D876)*0.9</f>
        <v>100.27125</v>
      </c>
      <c r="J876" s="12" t="s">
        <v>357</v>
      </c>
      <c r="K876" s="20" t="s">
        <v>899</v>
      </c>
      <c r="L876" s="68">
        <v>125</v>
      </c>
    </row>
    <row r="877" s="1" customFormat="1" ht="27" spans="1:12">
      <c r="A877" s="10">
        <v>875</v>
      </c>
      <c r="B877" s="58" t="s">
        <v>938</v>
      </c>
      <c r="C877" s="12" t="s">
        <v>12</v>
      </c>
      <c r="D877" s="35">
        <v>0.0752</v>
      </c>
      <c r="E877" s="13">
        <f>D877*100</f>
        <v>7.52</v>
      </c>
      <c r="F877" s="13">
        <f>G877*100</f>
        <v>35.04</v>
      </c>
      <c r="G877" s="35">
        <v>0.3504</v>
      </c>
      <c r="H877" s="59" t="s">
        <v>26</v>
      </c>
      <c r="I877" s="44">
        <f>(L877-L877*D877)*0.9</f>
        <v>41.616</v>
      </c>
      <c r="J877" s="12" t="s">
        <v>357</v>
      </c>
      <c r="K877" s="20" t="s">
        <v>916</v>
      </c>
      <c r="L877" s="60">
        <v>50</v>
      </c>
    </row>
    <row r="878" s="1" customFormat="1" ht="27" spans="1:12">
      <c r="A878" s="10">
        <v>876</v>
      </c>
      <c r="B878" s="58" t="s">
        <v>939</v>
      </c>
      <c r="C878" s="12" t="s">
        <v>12</v>
      </c>
      <c r="D878" s="35">
        <v>0.1662</v>
      </c>
      <c r="E878" s="13">
        <f>D878*100</f>
        <v>16.62</v>
      </c>
      <c r="F878" s="13">
        <f>G878*100</f>
        <v>75.07</v>
      </c>
      <c r="G878" s="35">
        <v>0.7507</v>
      </c>
      <c r="H878" s="59" t="s">
        <v>26</v>
      </c>
      <c r="I878" s="44">
        <f>(L878-L878*D878)*0.9</f>
        <v>187.605</v>
      </c>
      <c r="J878" s="12" t="s">
        <v>357</v>
      </c>
      <c r="K878" s="20" t="s">
        <v>899</v>
      </c>
      <c r="L878" s="60">
        <v>250</v>
      </c>
    </row>
    <row r="879" s="1" customFormat="1" ht="27" spans="1:12">
      <c r="A879" s="10">
        <v>877</v>
      </c>
      <c r="B879" s="58" t="s">
        <v>940</v>
      </c>
      <c r="C879" s="12" t="s">
        <v>12</v>
      </c>
      <c r="D879" s="35">
        <v>0.0975</v>
      </c>
      <c r="E879" s="13">
        <f>D879*100</f>
        <v>9.75</v>
      </c>
      <c r="F879" s="13">
        <f>G879*100</f>
        <v>17.44</v>
      </c>
      <c r="G879" s="35">
        <v>0.1744</v>
      </c>
      <c r="H879" s="59" t="s">
        <v>26</v>
      </c>
      <c r="I879" s="44">
        <f>(L879-L879*D879)*0.9</f>
        <v>203.0625</v>
      </c>
      <c r="J879" s="12" t="s">
        <v>357</v>
      </c>
      <c r="K879" s="20" t="s">
        <v>899</v>
      </c>
      <c r="L879" s="60">
        <v>250</v>
      </c>
    </row>
    <row r="880" s="1" customFormat="1" ht="27" spans="1:12">
      <c r="A880" s="10">
        <v>878</v>
      </c>
      <c r="B880" s="58" t="s">
        <v>941</v>
      </c>
      <c r="C880" s="12" t="s">
        <v>12</v>
      </c>
      <c r="D880" s="35">
        <v>0.0253</v>
      </c>
      <c r="E880" s="13">
        <f>D880*100</f>
        <v>2.53</v>
      </c>
      <c r="F880" s="13">
        <f>G880*100</f>
        <v>10.86</v>
      </c>
      <c r="G880" s="35">
        <v>0.1086</v>
      </c>
      <c r="H880" s="59" t="s">
        <v>26</v>
      </c>
      <c r="I880" s="44">
        <f>(L880-L880*D880)*0.9</f>
        <v>701.784</v>
      </c>
      <c r="J880" s="12" t="s">
        <v>357</v>
      </c>
      <c r="K880" s="20" t="s">
        <v>899</v>
      </c>
      <c r="L880" s="60">
        <v>800</v>
      </c>
    </row>
    <row r="881" s="1" customFormat="1" ht="27" spans="1:12">
      <c r="A881" s="10">
        <v>879</v>
      </c>
      <c r="B881" s="58" t="s">
        <v>942</v>
      </c>
      <c r="C881" s="12" t="s">
        <v>12</v>
      </c>
      <c r="D881" s="35">
        <v>0.0614</v>
      </c>
      <c r="E881" s="13">
        <f>D881*100</f>
        <v>6.14</v>
      </c>
      <c r="F881" s="13">
        <f>G881*100</f>
        <v>13.98</v>
      </c>
      <c r="G881" s="35">
        <v>0.1398</v>
      </c>
      <c r="H881" s="59" t="s">
        <v>26</v>
      </c>
      <c r="I881" s="44">
        <f>(L881-L881*D881)*0.9</f>
        <v>532.1862</v>
      </c>
      <c r="J881" s="12" t="s">
        <v>357</v>
      </c>
      <c r="K881" s="20" t="s">
        <v>899</v>
      </c>
      <c r="L881" s="60">
        <v>630</v>
      </c>
    </row>
    <row r="882" s="1" customFormat="1" ht="40.5" spans="1:12">
      <c r="A882" s="10">
        <v>880</v>
      </c>
      <c r="B882" s="58" t="s">
        <v>943</v>
      </c>
      <c r="C882" s="12" t="s">
        <v>12</v>
      </c>
      <c r="D882" s="35">
        <v>0.0134</v>
      </c>
      <c r="E882" s="13">
        <f>D882*100</f>
        <v>1.34</v>
      </c>
      <c r="F882" s="13">
        <f>G882*100</f>
        <v>4.95</v>
      </c>
      <c r="G882" s="35">
        <v>0.0495</v>
      </c>
      <c r="H882" s="59" t="s">
        <v>26</v>
      </c>
      <c r="I882" s="44">
        <f>(L882-L882*D882)*0.9</f>
        <v>279.7011</v>
      </c>
      <c r="J882" s="12" t="s">
        <v>357</v>
      </c>
      <c r="K882" s="20" t="s">
        <v>899</v>
      </c>
      <c r="L882" s="61">
        <v>315</v>
      </c>
    </row>
    <row r="883" s="1" customFormat="1" ht="27" spans="1:12">
      <c r="A883" s="10">
        <v>881</v>
      </c>
      <c r="B883" s="58" t="s">
        <v>944</v>
      </c>
      <c r="C883" s="12" t="s">
        <v>12</v>
      </c>
      <c r="D883" s="35">
        <v>0.0736</v>
      </c>
      <c r="E883" s="13">
        <f>D883*100</f>
        <v>7.36</v>
      </c>
      <c r="F883" s="13">
        <f>G883*100</f>
        <v>22.22</v>
      </c>
      <c r="G883" s="35">
        <v>0.2222</v>
      </c>
      <c r="H883" s="59" t="s">
        <v>26</v>
      </c>
      <c r="I883" s="44">
        <f>(L883-L883*D883)*0.9</f>
        <v>525.2688</v>
      </c>
      <c r="J883" s="12" t="s">
        <v>357</v>
      </c>
      <c r="K883" s="20" t="s">
        <v>899</v>
      </c>
      <c r="L883" s="60">
        <v>630</v>
      </c>
    </row>
    <row r="884" s="1" customFormat="1" ht="27" spans="1:12">
      <c r="A884" s="10">
        <v>882</v>
      </c>
      <c r="B884" s="58" t="s">
        <v>945</v>
      </c>
      <c r="C884" s="12" t="s">
        <v>12</v>
      </c>
      <c r="D884" s="35">
        <v>0.1272</v>
      </c>
      <c r="E884" s="13">
        <f>D884*100</f>
        <v>12.72</v>
      </c>
      <c r="F884" s="13">
        <f>G884*100</f>
        <v>39.2</v>
      </c>
      <c r="G884" s="35">
        <v>0.392</v>
      </c>
      <c r="H884" s="59" t="s">
        <v>26</v>
      </c>
      <c r="I884" s="44">
        <f>(L884-L884*D884)*0.9</f>
        <v>78.552</v>
      </c>
      <c r="J884" s="12" t="s">
        <v>357</v>
      </c>
      <c r="K884" s="20" t="s">
        <v>899</v>
      </c>
      <c r="L884" s="60">
        <v>100</v>
      </c>
    </row>
    <row r="885" s="1" customFormat="1" ht="27" spans="1:12">
      <c r="A885" s="10">
        <v>883</v>
      </c>
      <c r="B885" s="58" t="s">
        <v>946</v>
      </c>
      <c r="C885" s="12" t="s">
        <v>12</v>
      </c>
      <c r="D885" s="35">
        <v>0.0671</v>
      </c>
      <c r="E885" s="13">
        <f>D885*100</f>
        <v>6.71</v>
      </c>
      <c r="F885" s="13">
        <f>G885*100</f>
        <v>49.49</v>
      </c>
      <c r="G885" s="35">
        <v>0.4949</v>
      </c>
      <c r="H885" s="59" t="s">
        <v>26</v>
      </c>
      <c r="I885" s="44">
        <f>(L885-L885*D885)*0.9</f>
        <v>104.95125</v>
      </c>
      <c r="J885" s="12" t="s">
        <v>357</v>
      </c>
      <c r="K885" s="20" t="s">
        <v>899</v>
      </c>
      <c r="L885" s="60">
        <v>125</v>
      </c>
    </row>
    <row r="886" s="1" customFormat="1" ht="27" spans="1:12">
      <c r="A886" s="10">
        <v>884</v>
      </c>
      <c r="B886" s="58" t="s">
        <v>947</v>
      </c>
      <c r="C886" s="12" t="s">
        <v>12</v>
      </c>
      <c r="D886" s="35">
        <v>0.154</v>
      </c>
      <c r="E886" s="13">
        <f>D886*100</f>
        <v>15.4</v>
      </c>
      <c r="F886" s="13">
        <f>G886*100</f>
        <v>111.43</v>
      </c>
      <c r="G886" s="35">
        <v>1.1143</v>
      </c>
      <c r="H886" s="12" t="s">
        <v>26</v>
      </c>
      <c r="I886" s="44">
        <f>(L886-L886*D886)*0.9</f>
        <v>76.14</v>
      </c>
      <c r="J886" s="12" t="str">
        <f>IF(H886="过载","是","否")</f>
        <v>否</v>
      </c>
      <c r="K886" s="20" t="s">
        <v>899</v>
      </c>
      <c r="L886" s="60">
        <v>100</v>
      </c>
    </row>
    <row r="887" s="1" customFormat="1" ht="27" spans="1:12">
      <c r="A887" s="10">
        <v>885</v>
      </c>
      <c r="B887" s="58" t="s">
        <v>948</v>
      </c>
      <c r="C887" s="12" t="s">
        <v>12</v>
      </c>
      <c r="D887" s="35">
        <v>0.1515</v>
      </c>
      <c r="E887" s="13">
        <f>D887*100</f>
        <v>15.15</v>
      </c>
      <c r="F887" s="13">
        <f>G887*100</f>
        <v>41.83</v>
      </c>
      <c r="G887" s="35">
        <v>0.4183</v>
      </c>
      <c r="H887" s="59" t="s">
        <v>26</v>
      </c>
      <c r="I887" s="44">
        <f>(L887-L887*D887)*0.9</f>
        <v>122.184</v>
      </c>
      <c r="J887" s="12" t="s">
        <v>357</v>
      </c>
      <c r="K887" s="20" t="s">
        <v>899</v>
      </c>
      <c r="L887" s="60">
        <v>160</v>
      </c>
    </row>
    <row r="888" s="1" customFormat="1" ht="27" spans="1:12">
      <c r="A888" s="10">
        <v>886</v>
      </c>
      <c r="B888" s="58" t="s">
        <v>949</v>
      </c>
      <c r="C888" s="12" t="s">
        <v>12</v>
      </c>
      <c r="D888" s="35">
        <v>0.0632</v>
      </c>
      <c r="E888" s="13">
        <f>D888*100</f>
        <v>6.32</v>
      </c>
      <c r="F888" s="13">
        <f>G888*100</f>
        <v>30.24</v>
      </c>
      <c r="G888" s="35">
        <v>0.3024</v>
      </c>
      <c r="H888" s="59" t="s">
        <v>26</v>
      </c>
      <c r="I888" s="44">
        <f>(L888-L888*D888)*0.9</f>
        <v>168.624</v>
      </c>
      <c r="J888" s="12" t="s">
        <v>357</v>
      </c>
      <c r="K888" s="20" t="s">
        <v>899</v>
      </c>
      <c r="L888" s="60">
        <v>200</v>
      </c>
    </row>
    <row r="889" s="1" customFormat="1" ht="27" spans="1:12">
      <c r="A889" s="10">
        <v>887</v>
      </c>
      <c r="B889" s="58" t="s">
        <v>950</v>
      </c>
      <c r="C889" s="12" t="s">
        <v>12</v>
      </c>
      <c r="D889" s="35">
        <v>0.1181</v>
      </c>
      <c r="E889" s="13">
        <f>D889*100</f>
        <v>11.81</v>
      </c>
      <c r="F889" s="13">
        <f>G889*100</f>
        <v>44.65</v>
      </c>
      <c r="G889" s="35">
        <v>0.4465</v>
      </c>
      <c r="H889" s="59" t="s">
        <v>26</v>
      </c>
      <c r="I889" s="44">
        <f>(L889-L889*D889)*0.9</f>
        <v>63.4968</v>
      </c>
      <c r="J889" s="12" t="s">
        <v>357</v>
      </c>
      <c r="K889" s="20" t="s">
        <v>899</v>
      </c>
      <c r="L889" s="60">
        <v>80</v>
      </c>
    </row>
    <row r="890" s="1" customFormat="1" ht="27" spans="1:12">
      <c r="A890" s="10">
        <v>888</v>
      </c>
      <c r="B890" s="58" t="s">
        <v>951</v>
      </c>
      <c r="C890" s="12" t="s">
        <v>12</v>
      </c>
      <c r="D890" s="35">
        <v>0.0445</v>
      </c>
      <c r="E890" s="13">
        <f>D890*100</f>
        <v>4.45</v>
      </c>
      <c r="F890" s="13">
        <f>G890*100</f>
        <v>21.09</v>
      </c>
      <c r="G890" s="35">
        <v>0.2109</v>
      </c>
      <c r="H890" s="59" t="s">
        <v>26</v>
      </c>
      <c r="I890" s="44">
        <f>(L890-L890*D890)*0.9</f>
        <v>137.592</v>
      </c>
      <c r="J890" s="12" t="s">
        <v>357</v>
      </c>
      <c r="K890" s="20" t="s">
        <v>899</v>
      </c>
      <c r="L890" s="66">
        <v>160</v>
      </c>
    </row>
    <row r="891" s="1" customFormat="1" ht="27" spans="1:12">
      <c r="A891" s="10">
        <v>889</v>
      </c>
      <c r="B891" s="58" t="s">
        <v>952</v>
      </c>
      <c r="C891" s="12" t="s">
        <v>12</v>
      </c>
      <c r="D891" s="35">
        <v>0.2566</v>
      </c>
      <c r="E891" s="13">
        <f>D891*100</f>
        <v>25.66</v>
      </c>
      <c r="F891" s="13">
        <f>G891*100</f>
        <v>56.64</v>
      </c>
      <c r="G891" s="35">
        <v>0.5664</v>
      </c>
      <c r="H891" s="12" t="s">
        <v>26</v>
      </c>
      <c r="I891" s="44">
        <f>(L891-L891*D891)*0.9</f>
        <v>267.624</v>
      </c>
      <c r="J891" s="12" t="s">
        <v>357</v>
      </c>
      <c r="K891" s="20" t="s">
        <v>899</v>
      </c>
      <c r="L891" s="60">
        <v>400</v>
      </c>
    </row>
    <row r="892" s="1" customFormat="1" ht="27" spans="1:12">
      <c r="A892" s="10">
        <v>890</v>
      </c>
      <c r="B892" s="58" t="s">
        <v>953</v>
      </c>
      <c r="C892" s="12" t="s">
        <v>12</v>
      </c>
      <c r="D892" s="35">
        <v>0.1261</v>
      </c>
      <c r="E892" s="13">
        <f>D892*100</f>
        <v>12.61</v>
      </c>
      <c r="F892" s="13">
        <f>G892*100</f>
        <v>42.82</v>
      </c>
      <c r="G892" s="35">
        <v>0.4282</v>
      </c>
      <c r="H892" s="59" t="s">
        <v>26</v>
      </c>
      <c r="I892" s="44">
        <f>(L892-L892*D892)*0.9</f>
        <v>247.75065</v>
      </c>
      <c r="J892" s="12" t="s">
        <v>357</v>
      </c>
      <c r="K892" s="20" t="s">
        <v>899</v>
      </c>
      <c r="L892" s="60">
        <v>315</v>
      </c>
    </row>
    <row r="893" s="1" customFormat="1" ht="27" spans="1:12">
      <c r="A893" s="10">
        <v>891</v>
      </c>
      <c r="B893" s="58" t="s">
        <v>954</v>
      </c>
      <c r="C893" s="12" t="s">
        <v>12</v>
      </c>
      <c r="D893" s="35">
        <v>0.0029</v>
      </c>
      <c r="E893" s="13">
        <f>D893*100</f>
        <v>0.29</v>
      </c>
      <c r="F893" s="13">
        <f>G893*100</f>
        <v>4.18</v>
      </c>
      <c r="G893" s="35">
        <v>0.0418</v>
      </c>
      <c r="H893" s="59" t="s">
        <v>26</v>
      </c>
      <c r="I893" s="44">
        <f>(L893-L893*D893)*0.9</f>
        <v>143.5824</v>
      </c>
      <c r="J893" s="12" t="s">
        <v>357</v>
      </c>
      <c r="K893" s="20" t="s">
        <v>955</v>
      </c>
      <c r="L893" s="60">
        <v>160</v>
      </c>
    </row>
    <row r="894" s="1" customFormat="1" ht="27" spans="1:12">
      <c r="A894" s="10">
        <v>892</v>
      </c>
      <c r="B894" s="58" t="s">
        <v>956</v>
      </c>
      <c r="C894" s="12" t="s">
        <v>12</v>
      </c>
      <c r="D894" s="35">
        <v>0.0999</v>
      </c>
      <c r="E894" s="13">
        <f>D894*100</f>
        <v>9.99</v>
      </c>
      <c r="F894" s="13">
        <f>G894*100</f>
        <v>49.32</v>
      </c>
      <c r="G894" s="35">
        <v>0.4932</v>
      </c>
      <c r="H894" s="59" t="s">
        <v>26</v>
      </c>
      <c r="I894" s="44">
        <f>(L894-L894*D894)*0.9</f>
        <v>81.009</v>
      </c>
      <c r="J894" s="12" t="s">
        <v>357</v>
      </c>
      <c r="K894" s="20" t="s">
        <v>955</v>
      </c>
      <c r="L894" s="60">
        <v>100</v>
      </c>
    </row>
    <row r="895" s="1" customFormat="1" ht="27" spans="1:12">
      <c r="A895" s="10">
        <v>893</v>
      </c>
      <c r="B895" s="58" t="s">
        <v>957</v>
      </c>
      <c r="C895" s="12" t="s">
        <v>12</v>
      </c>
      <c r="D895" s="35">
        <v>0.116</v>
      </c>
      <c r="E895" s="13">
        <f>D895*100</f>
        <v>11.6</v>
      </c>
      <c r="F895" s="13">
        <f>G895*100</f>
        <v>39</v>
      </c>
      <c r="G895" s="35">
        <v>0.39</v>
      </c>
      <c r="H895" s="59" t="s">
        <v>26</v>
      </c>
      <c r="I895" s="44">
        <f>(L895-L895*D895)*0.9</f>
        <v>39.78</v>
      </c>
      <c r="J895" s="12" t="s">
        <v>357</v>
      </c>
      <c r="K895" s="20" t="s">
        <v>958</v>
      </c>
      <c r="L895" s="60">
        <v>50</v>
      </c>
    </row>
    <row r="896" s="1" customFormat="1" ht="27" spans="1:12">
      <c r="A896" s="10">
        <v>894</v>
      </c>
      <c r="B896" s="58" t="s">
        <v>959</v>
      </c>
      <c r="C896" s="12" t="s">
        <v>12</v>
      </c>
      <c r="D896" s="35">
        <v>0.2281</v>
      </c>
      <c r="E896" s="13">
        <f>D896*100</f>
        <v>22.81</v>
      </c>
      <c r="F896" s="13">
        <f>G896*100</f>
        <v>71.81</v>
      </c>
      <c r="G896" s="35">
        <v>0.7181</v>
      </c>
      <c r="H896" s="12" t="s">
        <v>26</v>
      </c>
      <c r="I896" s="44">
        <f>(L896-L896*D896)*0.9</f>
        <v>20.8413</v>
      </c>
      <c r="J896" s="12" t="s">
        <v>357</v>
      </c>
      <c r="K896" s="20" t="s">
        <v>958</v>
      </c>
      <c r="L896" s="60">
        <v>30</v>
      </c>
    </row>
    <row r="897" s="1" customFormat="1" ht="27" spans="1:12">
      <c r="A897" s="10">
        <v>895</v>
      </c>
      <c r="B897" s="58" t="s">
        <v>960</v>
      </c>
      <c r="C897" s="12" t="s">
        <v>12</v>
      </c>
      <c r="D897" s="35">
        <v>0.0324</v>
      </c>
      <c r="E897" s="13">
        <f>D897*100</f>
        <v>3.24</v>
      </c>
      <c r="F897" s="13">
        <f>G897*100</f>
        <v>34.29</v>
      </c>
      <c r="G897" s="35">
        <v>0.3429</v>
      </c>
      <c r="H897" s="59" t="s">
        <v>26</v>
      </c>
      <c r="I897" s="44">
        <f>(L897-L897*D897)*0.9</f>
        <v>43.542</v>
      </c>
      <c r="J897" s="12" t="s">
        <v>357</v>
      </c>
      <c r="K897" s="20" t="s">
        <v>958</v>
      </c>
      <c r="L897" s="60">
        <v>50</v>
      </c>
    </row>
    <row r="898" s="1" customFormat="1" ht="27" spans="1:12">
      <c r="A898" s="10">
        <v>896</v>
      </c>
      <c r="B898" s="58" t="s">
        <v>961</v>
      </c>
      <c r="C898" s="12" t="s">
        <v>12</v>
      </c>
      <c r="D898" s="35">
        <v>0.0178</v>
      </c>
      <c r="E898" s="13">
        <f>D898*100</f>
        <v>1.78</v>
      </c>
      <c r="F898" s="13">
        <f>G898*100</f>
        <v>13.62</v>
      </c>
      <c r="G898" s="35">
        <v>0.1362</v>
      </c>
      <c r="H898" s="59" t="s">
        <v>26</v>
      </c>
      <c r="I898" s="44">
        <f>(L898-L898*D898)*0.9</f>
        <v>141.4368</v>
      </c>
      <c r="J898" s="12" t="s">
        <v>357</v>
      </c>
      <c r="K898" s="20" t="s">
        <v>958</v>
      </c>
      <c r="L898" s="60">
        <v>160</v>
      </c>
    </row>
    <row r="899" s="1" customFormat="1" ht="27" spans="1:12">
      <c r="A899" s="10">
        <v>897</v>
      </c>
      <c r="B899" s="58" t="s">
        <v>962</v>
      </c>
      <c r="C899" s="12" t="s">
        <v>12</v>
      </c>
      <c r="D899" s="35">
        <v>0.0917</v>
      </c>
      <c r="E899" s="13">
        <f>D899*100</f>
        <v>9.17</v>
      </c>
      <c r="F899" s="13">
        <f>G899*100</f>
        <v>33.38</v>
      </c>
      <c r="G899" s="35">
        <v>0.3338</v>
      </c>
      <c r="H899" s="59" t="s">
        <v>26</v>
      </c>
      <c r="I899" s="44">
        <f>(L899-L899*D899)*0.9</f>
        <v>65.3976</v>
      </c>
      <c r="J899" s="12" t="s">
        <v>357</v>
      </c>
      <c r="K899" s="20" t="s">
        <v>958</v>
      </c>
      <c r="L899" s="60">
        <v>80</v>
      </c>
    </row>
    <row r="900" s="1" customFormat="1" ht="27" spans="1:12">
      <c r="A900" s="10">
        <v>898</v>
      </c>
      <c r="B900" s="58" t="s">
        <v>963</v>
      </c>
      <c r="C900" s="12" t="s">
        <v>12</v>
      </c>
      <c r="D900" s="35">
        <v>0.0612</v>
      </c>
      <c r="E900" s="13">
        <f>D900*100</f>
        <v>6.12</v>
      </c>
      <c r="F900" s="13">
        <f>G900*100</f>
        <v>72.16</v>
      </c>
      <c r="G900" s="35">
        <v>0.7216</v>
      </c>
      <c r="H900" s="59" t="s">
        <v>26</v>
      </c>
      <c r="I900" s="44">
        <f>(L900-L900*D900)*0.9</f>
        <v>84.492</v>
      </c>
      <c r="J900" s="12" t="s">
        <v>357</v>
      </c>
      <c r="K900" s="20" t="s">
        <v>958</v>
      </c>
      <c r="L900" s="60">
        <v>100</v>
      </c>
    </row>
    <row r="901" s="1" customFormat="1" ht="27" spans="1:12">
      <c r="A901" s="10">
        <v>899</v>
      </c>
      <c r="B901" s="58" t="s">
        <v>964</v>
      </c>
      <c r="C901" s="12" t="s">
        <v>12</v>
      </c>
      <c r="D901" s="35">
        <v>0.1391</v>
      </c>
      <c r="E901" s="13">
        <f>D901*100</f>
        <v>13.91</v>
      </c>
      <c r="F901" s="13">
        <f>G901*100</f>
        <v>65.41</v>
      </c>
      <c r="G901" s="35">
        <v>0.6541</v>
      </c>
      <c r="H901" s="59" t="s">
        <v>26</v>
      </c>
      <c r="I901" s="44">
        <f>(L901-L901*D901)*0.9</f>
        <v>23.2443</v>
      </c>
      <c r="J901" s="12" t="s">
        <v>357</v>
      </c>
      <c r="K901" s="20" t="s">
        <v>958</v>
      </c>
      <c r="L901" s="60">
        <v>30</v>
      </c>
    </row>
    <row r="902" s="1" customFormat="1" ht="27" spans="1:12">
      <c r="A902" s="10">
        <v>900</v>
      </c>
      <c r="B902" s="58" t="s">
        <v>965</v>
      </c>
      <c r="C902" s="12" t="s">
        <v>12</v>
      </c>
      <c r="D902" s="35">
        <v>0.1002</v>
      </c>
      <c r="E902" s="13">
        <f>D902*100</f>
        <v>10.02</v>
      </c>
      <c r="F902" s="13">
        <f>G902*100</f>
        <v>38.8</v>
      </c>
      <c r="G902" s="35">
        <v>0.388</v>
      </c>
      <c r="H902" s="59" t="s">
        <v>26</v>
      </c>
      <c r="I902" s="44">
        <f>(L902-L902*D902)*0.9</f>
        <v>40.491</v>
      </c>
      <c r="J902" s="12" t="s">
        <v>357</v>
      </c>
      <c r="K902" s="20" t="s">
        <v>966</v>
      </c>
      <c r="L902" s="60">
        <v>50</v>
      </c>
    </row>
    <row r="903" s="1" customFormat="1" ht="27" spans="1:12">
      <c r="A903" s="10">
        <v>901</v>
      </c>
      <c r="B903" s="58" t="s">
        <v>967</v>
      </c>
      <c r="C903" s="12" t="s">
        <v>12</v>
      </c>
      <c r="D903" s="35">
        <v>0.0664</v>
      </c>
      <c r="E903" s="13">
        <f>D903*100</f>
        <v>6.64</v>
      </c>
      <c r="F903" s="13">
        <f>G903*100</f>
        <v>35.92</v>
      </c>
      <c r="G903" s="35">
        <v>0.3592</v>
      </c>
      <c r="H903" s="59" t="s">
        <v>26</v>
      </c>
      <c r="I903" s="44">
        <f>(L903-L903*D903)*0.9</f>
        <v>67.2192</v>
      </c>
      <c r="J903" s="12" t="s">
        <v>357</v>
      </c>
      <c r="K903" s="20" t="s">
        <v>966</v>
      </c>
      <c r="L903" s="60">
        <v>80</v>
      </c>
    </row>
    <row r="904" s="1" customFormat="1" ht="27" spans="1:12">
      <c r="A904" s="10">
        <v>902</v>
      </c>
      <c r="B904" s="58" t="s">
        <v>968</v>
      </c>
      <c r="C904" s="12" t="s">
        <v>12</v>
      </c>
      <c r="D904" s="35">
        <v>0.0497</v>
      </c>
      <c r="E904" s="13">
        <f>D904*100</f>
        <v>4.97</v>
      </c>
      <c r="F904" s="13">
        <f>G904*100</f>
        <v>20.89</v>
      </c>
      <c r="G904" s="35">
        <v>0.2089</v>
      </c>
      <c r="H904" s="59" t="s">
        <v>26</v>
      </c>
      <c r="I904" s="44">
        <f>(L904-L904*D904)*0.9</f>
        <v>85.527</v>
      </c>
      <c r="J904" s="12" t="s">
        <v>357</v>
      </c>
      <c r="K904" s="20" t="s">
        <v>966</v>
      </c>
      <c r="L904" s="60">
        <v>100</v>
      </c>
    </row>
    <row r="905" s="1" customFormat="1" ht="27" spans="1:12">
      <c r="A905" s="10">
        <v>903</v>
      </c>
      <c r="B905" s="58" t="s">
        <v>969</v>
      </c>
      <c r="C905" s="12" t="s">
        <v>12</v>
      </c>
      <c r="D905" s="35">
        <v>0.1003</v>
      </c>
      <c r="E905" s="13">
        <f>D905*100</f>
        <v>10.03</v>
      </c>
      <c r="F905" s="13">
        <f>G905*100</f>
        <v>43.02</v>
      </c>
      <c r="G905" s="35">
        <v>0.4302</v>
      </c>
      <c r="H905" s="59" t="s">
        <v>26</v>
      </c>
      <c r="I905" s="44">
        <f>(L905-L905*D905)*0.9</f>
        <v>80.973</v>
      </c>
      <c r="J905" s="12" t="s">
        <v>357</v>
      </c>
      <c r="K905" s="20" t="s">
        <v>966</v>
      </c>
      <c r="L905" s="60">
        <v>100</v>
      </c>
    </row>
    <row r="906" s="1" customFormat="1" ht="27" spans="1:12">
      <c r="A906" s="10">
        <v>904</v>
      </c>
      <c r="B906" s="58" t="s">
        <v>970</v>
      </c>
      <c r="C906" s="12" t="s">
        <v>12</v>
      </c>
      <c r="D906" s="35">
        <v>0.0889</v>
      </c>
      <c r="E906" s="13">
        <f>D906*100</f>
        <v>8.89</v>
      </c>
      <c r="F906" s="13">
        <f>G906*100</f>
        <v>29.28</v>
      </c>
      <c r="G906" s="35">
        <v>0.2928</v>
      </c>
      <c r="H906" s="59" t="s">
        <v>26</v>
      </c>
      <c r="I906" s="44">
        <f>(L906-L906*D906)*0.9</f>
        <v>131.1984</v>
      </c>
      <c r="J906" s="12" t="s">
        <v>357</v>
      </c>
      <c r="K906" s="20" t="s">
        <v>966</v>
      </c>
      <c r="L906" s="60">
        <v>160</v>
      </c>
    </row>
    <row r="907" s="1" customFormat="1" ht="27" spans="1:12">
      <c r="A907" s="10">
        <v>905</v>
      </c>
      <c r="B907" s="58" t="s">
        <v>971</v>
      </c>
      <c r="C907" s="12" t="s">
        <v>12</v>
      </c>
      <c r="D907" s="35">
        <v>0.0814</v>
      </c>
      <c r="E907" s="13">
        <f>D907*100</f>
        <v>8.14</v>
      </c>
      <c r="F907" s="13">
        <f>G907*100</f>
        <v>59.42</v>
      </c>
      <c r="G907" s="35">
        <v>0.5942</v>
      </c>
      <c r="H907" s="59" t="s">
        <v>26</v>
      </c>
      <c r="I907" s="44">
        <f>(L907-L907*D907)*0.9</f>
        <v>41.337</v>
      </c>
      <c r="J907" s="12" t="s">
        <v>357</v>
      </c>
      <c r="K907" s="20" t="s">
        <v>966</v>
      </c>
      <c r="L907" s="60">
        <v>50</v>
      </c>
    </row>
    <row r="908" s="1" customFormat="1" ht="27" spans="1:12">
      <c r="A908" s="10">
        <v>906</v>
      </c>
      <c r="B908" s="58" t="s">
        <v>972</v>
      </c>
      <c r="C908" s="12" t="s">
        <v>12</v>
      </c>
      <c r="D908" s="35">
        <v>0.0708</v>
      </c>
      <c r="E908" s="13">
        <f>D908*100</f>
        <v>7.08</v>
      </c>
      <c r="F908" s="13">
        <f>G908*100</f>
        <v>38.24</v>
      </c>
      <c r="G908" s="35">
        <v>0.3824</v>
      </c>
      <c r="H908" s="59" t="s">
        <v>26</v>
      </c>
      <c r="I908" s="44">
        <f>(L908-L908*D908)*0.9</f>
        <v>41.814</v>
      </c>
      <c r="J908" s="12" t="s">
        <v>357</v>
      </c>
      <c r="K908" s="20" t="s">
        <v>966</v>
      </c>
      <c r="L908" s="60">
        <v>50</v>
      </c>
    </row>
    <row r="909" s="1" customFormat="1" ht="27" spans="1:12">
      <c r="A909" s="10">
        <v>907</v>
      </c>
      <c r="B909" s="58" t="s">
        <v>973</v>
      </c>
      <c r="C909" s="12" t="s">
        <v>12</v>
      </c>
      <c r="D909" s="35">
        <v>0.1033</v>
      </c>
      <c r="E909" s="13">
        <f>D909*100</f>
        <v>10.33</v>
      </c>
      <c r="F909" s="13">
        <f>G909*100</f>
        <v>58.03</v>
      </c>
      <c r="G909" s="35">
        <v>0.5803</v>
      </c>
      <c r="H909" s="59" t="s">
        <v>26</v>
      </c>
      <c r="I909" s="44">
        <f>(L909-L909*D909)*0.9</f>
        <v>80.703</v>
      </c>
      <c r="J909" s="12" t="s">
        <v>357</v>
      </c>
      <c r="K909" s="20" t="s">
        <v>966</v>
      </c>
      <c r="L909" s="60">
        <v>100</v>
      </c>
    </row>
    <row r="910" s="1" customFormat="1" ht="27" spans="1:12">
      <c r="A910" s="10">
        <v>908</v>
      </c>
      <c r="B910" s="58" t="s">
        <v>974</v>
      </c>
      <c r="C910" s="12" t="s">
        <v>12</v>
      </c>
      <c r="D910" s="35">
        <v>0.0585</v>
      </c>
      <c r="E910" s="13">
        <f>D910*100</f>
        <v>5.85</v>
      </c>
      <c r="F910" s="13">
        <f>G910*100</f>
        <v>32.5</v>
      </c>
      <c r="G910" s="35">
        <v>0.325</v>
      </c>
      <c r="H910" s="59" t="s">
        <v>26</v>
      </c>
      <c r="I910" s="44">
        <f>(L910-L910*D910)*0.9</f>
        <v>67.788</v>
      </c>
      <c r="J910" s="12" t="s">
        <v>357</v>
      </c>
      <c r="K910" s="20" t="s">
        <v>958</v>
      </c>
      <c r="L910" s="60">
        <v>80</v>
      </c>
    </row>
    <row r="911" s="1" customFormat="1" ht="27" spans="1:12">
      <c r="A911" s="10">
        <v>909</v>
      </c>
      <c r="B911" s="58" t="s">
        <v>975</v>
      </c>
      <c r="C911" s="12" t="s">
        <v>12</v>
      </c>
      <c r="D911" s="35">
        <v>0.0547</v>
      </c>
      <c r="E911" s="13">
        <f>D911*100</f>
        <v>5.47</v>
      </c>
      <c r="F911" s="13">
        <f>G911*100</f>
        <v>25.34</v>
      </c>
      <c r="G911" s="35">
        <v>0.2534</v>
      </c>
      <c r="H911" s="59" t="s">
        <v>26</v>
      </c>
      <c r="I911" s="44">
        <f>(L911-L911*D911)*0.9</f>
        <v>212.6925</v>
      </c>
      <c r="J911" s="12" t="s">
        <v>357</v>
      </c>
      <c r="K911" s="20" t="s">
        <v>958</v>
      </c>
      <c r="L911" s="60">
        <v>250</v>
      </c>
    </row>
    <row r="912" s="1" customFormat="1" ht="27" spans="1:12">
      <c r="A912" s="10">
        <v>910</v>
      </c>
      <c r="B912" s="58" t="s">
        <v>976</v>
      </c>
      <c r="C912" s="12" t="s">
        <v>12</v>
      </c>
      <c r="D912" s="35">
        <v>0.0804</v>
      </c>
      <c r="E912" s="13">
        <f>D912*100</f>
        <v>8.04</v>
      </c>
      <c r="F912" s="13">
        <f>G912*100</f>
        <v>34.13</v>
      </c>
      <c r="G912" s="35">
        <v>0.3413</v>
      </c>
      <c r="H912" s="59" t="s">
        <v>26</v>
      </c>
      <c r="I912" s="44">
        <f>(L912-L912*D912)*0.9</f>
        <v>41.382</v>
      </c>
      <c r="J912" s="12" t="s">
        <v>357</v>
      </c>
      <c r="K912" s="20" t="s">
        <v>958</v>
      </c>
      <c r="L912" s="60">
        <v>50</v>
      </c>
    </row>
    <row r="913" s="1" customFormat="1" ht="27" spans="1:12">
      <c r="A913" s="10">
        <v>911</v>
      </c>
      <c r="B913" s="58" t="s">
        <v>977</v>
      </c>
      <c r="C913" s="12" t="s">
        <v>12</v>
      </c>
      <c r="D913" s="35">
        <v>0.1304</v>
      </c>
      <c r="E913" s="13">
        <f>D913*100</f>
        <v>13.04</v>
      </c>
      <c r="F913" s="13">
        <f>G913*100</f>
        <v>95.81</v>
      </c>
      <c r="G913" s="35">
        <v>0.9581</v>
      </c>
      <c r="H913" s="12" t="s">
        <v>26</v>
      </c>
      <c r="I913" s="44">
        <f>(L913-L913*D913)*0.9</f>
        <v>78.264</v>
      </c>
      <c r="J913" s="12" t="s">
        <v>357</v>
      </c>
      <c r="K913" s="20" t="s">
        <v>958</v>
      </c>
      <c r="L913" s="60">
        <v>100</v>
      </c>
    </row>
    <row r="914" s="1" customFormat="1" ht="27" spans="1:12">
      <c r="A914" s="10">
        <v>912</v>
      </c>
      <c r="B914" s="58" t="s">
        <v>978</v>
      </c>
      <c r="C914" s="12" t="s">
        <v>12</v>
      </c>
      <c r="D914" s="35">
        <v>0.0613</v>
      </c>
      <c r="E914" s="13">
        <f>D914*100</f>
        <v>6.13</v>
      </c>
      <c r="F914" s="13">
        <f>G914*100</f>
        <v>29.67</v>
      </c>
      <c r="G914" s="35">
        <v>0.2967</v>
      </c>
      <c r="H914" s="59" t="s">
        <v>26</v>
      </c>
      <c r="I914" s="44">
        <f>(L914-L914*D914)*0.9</f>
        <v>42.2415</v>
      </c>
      <c r="J914" s="12" t="s">
        <v>357</v>
      </c>
      <c r="K914" s="20" t="s">
        <v>958</v>
      </c>
      <c r="L914" s="60">
        <v>50</v>
      </c>
    </row>
    <row r="915" s="1" customFormat="1" ht="27" spans="1:12">
      <c r="A915" s="10">
        <v>913</v>
      </c>
      <c r="B915" s="58" t="s">
        <v>979</v>
      </c>
      <c r="C915" s="12" t="s">
        <v>12</v>
      </c>
      <c r="D915" s="35">
        <v>0.1232</v>
      </c>
      <c r="E915" s="13">
        <f>D915*100</f>
        <v>12.32</v>
      </c>
      <c r="F915" s="13">
        <f>G915*100</f>
        <v>60.54</v>
      </c>
      <c r="G915" s="35">
        <v>0.6054</v>
      </c>
      <c r="H915" s="59" t="s">
        <v>26</v>
      </c>
      <c r="I915" s="44">
        <f>(L915-L915*D915)*0.9</f>
        <v>78.912</v>
      </c>
      <c r="J915" s="12" t="s">
        <v>357</v>
      </c>
      <c r="K915" s="20" t="s">
        <v>958</v>
      </c>
      <c r="L915" s="60">
        <v>100</v>
      </c>
    </row>
    <row r="916" s="1" customFormat="1" ht="27" spans="1:12">
      <c r="A916" s="10">
        <v>914</v>
      </c>
      <c r="B916" s="58" t="s">
        <v>980</v>
      </c>
      <c r="C916" s="12" t="s">
        <v>12</v>
      </c>
      <c r="D916" s="35">
        <v>0.1202</v>
      </c>
      <c r="E916" s="13">
        <f>D916*100</f>
        <v>12.02</v>
      </c>
      <c r="F916" s="13">
        <f>G916*100</f>
        <v>42.43</v>
      </c>
      <c r="G916" s="35">
        <v>0.4243</v>
      </c>
      <c r="H916" s="59" t="s">
        <v>26</v>
      </c>
      <c r="I916" s="44">
        <f>(L916-L916*D916)*0.9</f>
        <v>63.3456</v>
      </c>
      <c r="J916" s="12" t="s">
        <v>357</v>
      </c>
      <c r="K916" s="20" t="s">
        <v>958</v>
      </c>
      <c r="L916" s="60">
        <v>80</v>
      </c>
    </row>
    <row r="917" s="1" customFormat="1" ht="27" spans="1:12">
      <c r="A917" s="10">
        <v>915</v>
      </c>
      <c r="B917" s="58" t="s">
        <v>981</v>
      </c>
      <c r="C917" s="12" t="s">
        <v>12</v>
      </c>
      <c r="D917" s="35">
        <v>0.1415</v>
      </c>
      <c r="E917" s="13">
        <f>D917*100</f>
        <v>14.15</v>
      </c>
      <c r="F917" s="13">
        <f>G917*100</f>
        <v>53.16</v>
      </c>
      <c r="G917" s="35">
        <v>0.5316</v>
      </c>
      <c r="H917" s="59" t="s">
        <v>26</v>
      </c>
      <c r="I917" s="44">
        <f>(L917-L917*D917)*0.9</f>
        <v>38.6325</v>
      </c>
      <c r="J917" s="12" t="s">
        <v>357</v>
      </c>
      <c r="K917" s="20" t="s">
        <v>899</v>
      </c>
      <c r="L917" s="60">
        <v>50</v>
      </c>
    </row>
    <row r="918" s="1" customFormat="1" ht="27" spans="1:12">
      <c r="A918" s="10">
        <v>916</v>
      </c>
      <c r="B918" s="58" t="s">
        <v>982</v>
      </c>
      <c r="C918" s="12" t="s">
        <v>12</v>
      </c>
      <c r="D918" s="35">
        <v>0.0269</v>
      </c>
      <c r="E918" s="13">
        <f>D918*100</f>
        <v>2.69</v>
      </c>
      <c r="F918" s="13">
        <f>G918*100</f>
        <v>21.62</v>
      </c>
      <c r="G918" s="35">
        <v>0.2162</v>
      </c>
      <c r="H918" s="59" t="s">
        <v>26</v>
      </c>
      <c r="I918" s="44">
        <f>(L918-L918*D918)*0.9</f>
        <v>43.7895</v>
      </c>
      <c r="J918" s="12" t="s">
        <v>357</v>
      </c>
      <c r="K918" s="20" t="s">
        <v>983</v>
      </c>
      <c r="L918" s="60">
        <v>50</v>
      </c>
    </row>
    <row r="919" s="1" customFormat="1" ht="27" spans="1:12">
      <c r="A919" s="10">
        <v>917</v>
      </c>
      <c r="B919" s="58" t="s">
        <v>984</v>
      </c>
      <c r="C919" s="12" t="s">
        <v>12</v>
      </c>
      <c r="D919" s="35">
        <v>0.0451</v>
      </c>
      <c r="E919" s="13">
        <f>D919*100</f>
        <v>4.51</v>
      </c>
      <c r="F919" s="13">
        <f>G919*100</f>
        <v>16.39</v>
      </c>
      <c r="G919" s="35">
        <v>0.1639</v>
      </c>
      <c r="H919" s="59" t="s">
        <v>26</v>
      </c>
      <c r="I919" s="44">
        <f>(L919-L919*D919)*0.9</f>
        <v>85.941</v>
      </c>
      <c r="J919" s="12" t="s">
        <v>357</v>
      </c>
      <c r="K919" s="20" t="s">
        <v>983</v>
      </c>
      <c r="L919" s="60">
        <v>100</v>
      </c>
    </row>
    <row r="920" s="1" customFormat="1" ht="27" spans="1:12">
      <c r="A920" s="10">
        <v>918</v>
      </c>
      <c r="B920" s="58" t="s">
        <v>985</v>
      </c>
      <c r="C920" s="12" t="s">
        <v>12</v>
      </c>
      <c r="D920" s="35">
        <v>0.1366</v>
      </c>
      <c r="E920" s="13">
        <f>D920*100</f>
        <v>13.66</v>
      </c>
      <c r="F920" s="13">
        <f>G920*100</f>
        <v>64.54</v>
      </c>
      <c r="G920" s="35">
        <v>0.6454</v>
      </c>
      <c r="H920" s="59" t="s">
        <v>26</v>
      </c>
      <c r="I920" s="44">
        <f>(L920-L920*D920)*0.9</f>
        <v>97.1325</v>
      </c>
      <c r="J920" s="12" t="s">
        <v>357</v>
      </c>
      <c r="K920" s="20" t="s">
        <v>983</v>
      </c>
      <c r="L920" s="60">
        <v>125</v>
      </c>
    </row>
    <row r="921" s="1" customFormat="1" ht="27" spans="1:12">
      <c r="A921" s="10">
        <v>919</v>
      </c>
      <c r="B921" s="58" t="s">
        <v>986</v>
      </c>
      <c r="C921" s="12" t="s">
        <v>12</v>
      </c>
      <c r="D921" s="35">
        <v>0.026</v>
      </c>
      <c r="E921" s="13">
        <f>D921*100</f>
        <v>2.6</v>
      </c>
      <c r="F921" s="13">
        <f>G921*100</f>
        <v>11.88</v>
      </c>
      <c r="G921" s="35">
        <v>0.1188</v>
      </c>
      <c r="H921" s="59" t="s">
        <v>26</v>
      </c>
      <c r="I921" s="44">
        <f>(L921-L921*D921)*0.9</f>
        <v>140.256</v>
      </c>
      <c r="J921" s="12" t="s">
        <v>357</v>
      </c>
      <c r="K921" s="20" t="s">
        <v>983</v>
      </c>
      <c r="L921" s="60">
        <v>160</v>
      </c>
    </row>
    <row r="922" s="1" customFormat="1" ht="27" spans="1:12">
      <c r="A922" s="10">
        <v>920</v>
      </c>
      <c r="B922" s="58" t="s">
        <v>987</v>
      </c>
      <c r="C922" s="12" t="s">
        <v>12</v>
      </c>
      <c r="D922" s="35">
        <v>0.207</v>
      </c>
      <c r="E922" s="13">
        <f>D922*100</f>
        <v>20.7</v>
      </c>
      <c r="F922" s="13">
        <f>G922*100</f>
        <v>82.16</v>
      </c>
      <c r="G922" s="35">
        <v>0.8216</v>
      </c>
      <c r="H922" s="12" t="s">
        <v>26</v>
      </c>
      <c r="I922" s="44">
        <f>(L922-L922*D922)*0.9</f>
        <v>35.685</v>
      </c>
      <c r="J922" s="12" t="s">
        <v>357</v>
      </c>
      <c r="K922" s="20" t="s">
        <v>983</v>
      </c>
      <c r="L922" s="60">
        <v>50</v>
      </c>
    </row>
    <row r="923" s="1" customFormat="1" ht="27" spans="1:12">
      <c r="A923" s="10">
        <v>921</v>
      </c>
      <c r="B923" s="58" t="s">
        <v>988</v>
      </c>
      <c r="C923" s="12" t="s">
        <v>12</v>
      </c>
      <c r="D923" s="35">
        <v>0.0474</v>
      </c>
      <c r="E923" s="13">
        <f>D923*100</f>
        <v>4.74</v>
      </c>
      <c r="F923" s="13">
        <f>G923*100</f>
        <v>17.93</v>
      </c>
      <c r="G923" s="35">
        <v>0.1793</v>
      </c>
      <c r="H923" s="59" t="s">
        <v>26</v>
      </c>
      <c r="I923" s="44">
        <f>(L923-L923*D923)*0.9</f>
        <v>171.468</v>
      </c>
      <c r="J923" s="12" t="s">
        <v>357</v>
      </c>
      <c r="K923" s="20" t="s">
        <v>983</v>
      </c>
      <c r="L923" s="60">
        <v>200</v>
      </c>
    </row>
    <row r="924" s="1" customFormat="1" ht="27" spans="1:12">
      <c r="A924" s="10">
        <v>922</v>
      </c>
      <c r="B924" s="58" t="s">
        <v>989</v>
      </c>
      <c r="C924" s="12" t="s">
        <v>12</v>
      </c>
      <c r="D924" s="35">
        <v>0.0625</v>
      </c>
      <c r="E924" s="13">
        <f>D924*100</f>
        <v>6.25</v>
      </c>
      <c r="F924" s="13">
        <f>G924*100</f>
        <v>88.62</v>
      </c>
      <c r="G924" s="35">
        <v>0.8862</v>
      </c>
      <c r="H924" s="12" t="s">
        <v>26</v>
      </c>
      <c r="I924" s="44">
        <f>(L924-L924*D924)*0.9</f>
        <v>84.375</v>
      </c>
      <c r="J924" s="12" t="s">
        <v>357</v>
      </c>
      <c r="K924" s="20" t="s">
        <v>983</v>
      </c>
      <c r="L924" s="60">
        <v>100</v>
      </c>
    </row>
    <row r="925" s="1" customFormat="1" ht="27" spans="1:12">
      <c r="A925" s="10">
        <v>923</v>
      </c>
      <c r="B925" s="58" t="s">
        <v>990</v>
      </c>
      <c r="C925" s="12" t="s">
        <v>12</v>
      </c>
      <c r="D925" s="35">
        <v>0.2887</v>
      </c>
      <c r="E925" s="13">
        <f>D925*100</f>
        <v>28.87</v>
      </c>
      <c r="F925" s="13">
        <f>G925*100</f>
        <v>91.07</v>
      </c>
      <c r="G925" s="35">
        <v>0.9107</v>
      </c>
      <c r="H925" s="12" t="s">
        <v>26</v>
      </c>
      <c r="I925" s="44">
        <f>(L925-L925*D925)*0.9</f>
        <v>19.2051</v>
      </c>
      <c r="J925" s="12" t="s">
        <v>357</v>
      </c>
      <c r="K925" s="20" t="s">
        <v>983</v>
      </c>
      <c r="L925" s="60">
        <v>30</v>
      </c>
    </row>
    <row r="926" s="1" customFormat="1" ht="27" spans="1:12">
      <c r="A926" s="10">
        <v>924</v>
      </c>
      <c r="B926" s="58" t="s">
        <v>991</v>
      </c>
      <c r="C926" s="12" t="s">
        <v>12</v>
      </c>
      <c r="D926" s="35">
        <v>0.0239</v>
      </c>
      <c r="E926" s="13">
        <f>D926*100</f>
        <v>2.39</v>
      </c>
      <c r="F926" s="13">
        <f>G926*100</f>
        <v>33.33</v>
      </c>
      <c r="G926" s="35">
        <v>0.3333</v>
      </c>
      <c r="H926" s="59" t="s">
        <v>26</v>
      </c>
      <c r="I926" s="44">
        <f>(L926-L926*D926)*0.9</f>
        <v>17.5698</v>
      </c>
      <c r="J926" s="12" t="s">
        <v>357</v>
      </c>
      <c r="K926" s="20" t="s">
        <v>983</v>
      </c>
      <c r="L926" s="60">
        <v>20</v>
      </c>
    </row>
    <row r="927" s="1" customFormat="1" ht="27" spans="1:12">
      <c r="A927" s="10">
        <v>925</v>
      </c>
      <c r="B927" s="58" t="s">
        <v>992</v>
      </c>
      <c r="C927" s="12" t="s">
        <v>12</v>
      </c>
      <c r="D927" s="35">
        <v>0.1752</v>
      </c>
      <c r="E927" s="13">
        <f>D927*100</f>
        <v>17.52</v>
      </c>
      <c r="F927" s="13">
        <f>G927*100</f>
        <v>79.38</v>
      </c>
      <c r="G927" s="35">
        <v>0.7938</v>
      </c>
      <c r="H927" s="59" t="s">
        <v>26</v>
      </c>
      <c r="I927" s="44">
        <f>(L927-L927*D927)*0.9</f>
        <v>74.232</v>
      </c>
      <c r="J927" s="12" t="s">
        <v>357</v>
      </c>
      <c r="K927" s="20" t="s">
        <v>983</v>
      </c>
      <c r="L927" s="60">
        <v>100</v>
      </c>
    </row>
    <row r="928" s="1" customFormat="1" ht="27" spans="1:12">
      <c r="A928" s="10">
        <v>926</v>
      </c>
      <c r="B928" s="58" t="s">
        <v>993</v>
      </c>
      <c r="C928" s="12" t="s">
        <v>12</v>
      </c>
      <c r="D928" s="35">
        <v>0.1928</v>
      </c>
      <c r="E928" s="13">
        <f>D928*100</f>
        <v>19.28</v>
      </c>
      <c r="F928" s="13">
        <f>G928*100</f>
        <v>42.78</v>
      </c>
      <c r="G928" s="35">
        <v>0.4278</v>
      </c>
      <c r="H928" s="59" t="s">
        <v>26</v>
      </c>
      <c r="I928" s="44">
        <f>(L928-L928*D928)*0.9</f>
        <v>181.62</v>
      </c>
      <c r="J928" s="12" t="s">
        <v>357</v>
      </c>
      <c r="K928" s="20" t="s">
        <v>955</v>
      </c>
      <c r="L928" s="60">
        <v>250</v>
      </c>
    </row>
    <row r="929" s="1" customFormat="1" ht="27" spans="1:12">
      <c r="A929" s="10">
        <v>927</v>
      </c>
      <c r="B929" s="58" t="s">
        <v>994</v>
      </c>
      <c r="C929" s="12" t="s">
        <v>12</v>
      </c>
      <c r="D929" s="35">
        <v>0.1667</v>
      </c>
      <c r="E929" s="13">
        <f>D929*100</f>
        <v>16.67</v>
      </c>
      <c r="F929" s="13">
        <f>G929*100</f>
        <v>47.17</v>
      </c>
      <c r="G929" s="35">
        <v>0.4717</v>
      </c>
      <c r="H929" s="59" t="s">
        <v>26</v>
      </c>
      <c r="I929" s="44">
        <f>(L929-L929*D929)*0.9</f>
        <v>119.9952</v>
      </c>
      <c r="J929" s="12" t="s">
        <v>357</v>
      </c>
      <c r="K929" s="20" t="s">
        <v>955</v>
      </c>
      <c r="L929" s="60">
        <v>160</v>
      </c>
    </row>
    <row r="930" s="1" customFormat="1" ht="27" spans="1:12">
      <c r="A930" s="10">
        <v>928</v>
      </c>
      <c r="B930" s="58" t="s">
        <v>995</v>
      </c>
      <c r="C930" s="12" t="s">
        <v>12</v>
      </c>
      <c r="D930" s="35">
        <v>0.0897</v>
      </c>
      <c r="E930" s="13">
        <f>D930*100</f>
        <v>8.97</v>
      </c>
      <c r="F930" s="13">
        <f>G930*100</f>
        <v>25.44</v>
      </c>
      <c r="G930" s="35">
        <v>0.2544</v>
      </c>
      <c r="H930" s="59" t="s">
        <v>26</v>
      </c>
      <c r="I930" s="44">
        <f>(L930-L930*D930)*0.9</f>
        <v>102.40875</v>
      </c>
      <c r="J930" s="12" t="s">
        <v>357</v>
      </c>
      <c r="K930" s="20" t="s">
        <v>955</v>
      </c>
      <c r="L930" s="60">
        <v>125</v>
      </c>
    </row>
    <row r="931" s="1" customFormat="1" ht="27" spans="1:12">
      <c r="A931" s="10">
        <v>929</v>
      </c>
      <c r="B931" s="58" t="s">
        <v>996</v>
      </c>
      <c r="C931" s="12" t="s">
        <v>12</v>
      </c>
      <c r="D931" s="35">
        <v>0.168</v>
      </c>
      <c r="E931" s="13">
        <f>D931*100</f>
        <v>16.8</v>
      </c>
      <c r="F931" s="13">
        <f>G931*100</f>
        <v>49.79</v>
      </c>
      <c r="G931" s="35">
        <v>0.4979</v>
      </c>
      <c r="H931" s="59" t="s">
        <v>26</v>
      </c>
      <c r="I931" s="44">
        <f>(L931-L931*D931)*0.9</f>
        <v>74.88</v>
      </c>
      <c r="J931" s="12" t="s">
        <v>357</v>
      </c>
      <c r="K931" s="20" t="s">
        <v>955</v>
      </c>
      <c r="L931" s="60">
        <v>100</v>
      </c>
    </row>
    <row r="932" s="1" customFormat="1" ht="27" spans="1:12">
      <c r="A932" s="10">
        <v>930</v>
      </c>
      <c r="B932" s="58" t="s">
        <v>997</v>
      </c>
      <c r="C932" s="12" t="s">
        <v>12</v>
      </c>
      <c r="D932" s="35">
        <v>0.2373</v>
      </c>
      <c r="E932" s="13">
        <f>D932*100</f>
        <v>23.73</v>
      </c>
      <c r="F932" s="13">
        <f>G932*100</f>
        <v>69.71</v>
      </c>
      <c r="G932" s="35">
        <v>0.6971</v>
      </c>
      <c r="H932" s="12" t="s">
        <v>26</v>
      </c>
      <c r="I932" s="44">
        <f>(L932-L932*D932)*0.9</f>
        <v>54.9144</v>
      </c>
      <c r="J932" s="12" t="s">
        <v>357</v>
      </c>
      <c r="K932" s="20" t="s">
        <v>955</v>
      </c>
      <c r="L932" s="60">
        <v>80</v>
      </c>
    </row>
    <row r="933" s="1" customFormat="1" ht="27" spans="1:12">
      <c r="A933" s="10">
        <v>931</v>
      </c>
      <c r="B933" s="58" t="s">
        <v>998</v>
      </c>
      <c r="C933" s="12" t="s">
        <v>12</v>
      </c>
      <c r="D933" s="35">
        <v>0.2429</v>
      </c>
      <c r="E933" s="13">
        <f>D933*100</f>
        <v>24.29</v>
      </c>
      <c r="F933" s="13">
        <f>G933*100</f>
        <v>66.18</v>
      </c>
      <c r="G933" s="35">
        <v>0.6618</v>
      </c>
      <c r="H933" s="12" t="s">
        <v>26</v>
      </c>
      <c r="I933" s="44">
        <f>(L933-L933*D933)*0.9</f>
        <v>68.139</v>
      </c>
      <c r="J933" s="12" t="s">
        <v>357</v>
      </c>
      <c r="K933" s="20" t="s">
        <v>955</v>
      </c>
      <c r="L933" s="60">
        <v>100</v>
      </c>
    </row>
    <row r="934" s="1" customFormat="1" ht="27" spans="1:12">
      <c r="A934" s="10">
        <v>932</v>
      </c>
      <c r="B934" s="58" t="s">
        <v>999</v>
      </c>
      <c r="C934" s="12" t="s">
        <v>12</v>
      </c>
      <c r="D934" s="35">
        <v>0.1548</v>
      </c>
      <c r="E934" s="13">
        <f>D934*100</f>
        <v>15.48</v>
      </c>
      <c r="F934" s="13">
        <f>G934*100</f>
        <v>53.82</v>
      </c>
      <c r="G934" s="35">
        <v>0.5382</v>
      </c>
      <c r="H934" s="59" t="s">
        <v>26</v>
      </c>
      <c r="I934" s="44">
        <f>(L934-L934*D934)*0.9</f>
        <v>190.17</v>
      </c>
      <c r="J934" s="12" t="s">
        <v>357</v>
      </c>
      <c r="K934" s="20" t="s">
        <v>955</v>
      </c>
      <c r="L934" s="60">
        <v>250</v>
      </c>
    </row>
    <row r="935" s="1" customFormat="1" ht="27" spans="1:12">
      <c r="A935" s="10">
        <v>933</v>
      </c>
      <c r="B935" s="58" t="s">
        <v>1000</v>
      </c>
      <c r="C935" s="12" t="s">
        <v>12</v>
      </c>
      <c r="D935" s="35">
        <v>0.1121</v>
      </c>
      <c r="E935" s="13">
        <f>D935*100</f>
        <v>11.21</v>
      </c>
      <c r="F935" s="13">
        <f>G935*100</f>
        <v>34.02</v>
      </c>
      <c r="G935" s="35">
        <v>0.3402</v>
      </c>
      <c r="H935" s="59" t="s">
        <v>26</v>
      </c>
      <c r="I935" s="44">
        <f>(L935-L935*D935)*0.9</f>
        <v>79.911</v>
      </c>
      <c r="J935" s="12" t="s">
        <v>357</v>
      </c>
      <c r="K935" s="20" t="s">
        <v>955</v>
      </c>
      <c r="L935" s="60">
        <v>100</v>
      </c>
    </row>
    <row r="936" s="1" customFormat="1" ht="27" spans="1:12">
      <c r="A936" s="10">
        <v>934</v>
      </c>
      <c r="B936" s="58" t="s">
        <v>1001</v>
      </c>
      <c r="C936" s="12" t="s">
        <v>12</v>
      </c>
      <c r="D936" s="35">
        <v>0.2015</v>
      </c>
      <c r="E936" s="13">
        <f>D936*100</f>
        <v>20.15</v>
      </c>
      <c r="F936" s="13">
        <f>G936*100</f>
        <v>54.39</v>
      </c>
      <c r="G936" s="35">
        <v>0.5439</v>
      </c>
      <c r="H936" s="12" t="s">
        <v>26</v>
      </c>
      <c r="I936" s="44">
        <f>(L936-L936*D936)*0.9</f>
        <v>57.492</v>
      </c>
      <c r="J936" s="12" t="s">
        <v>357</v>
      </c>
      <c r="K936" s="20" t="s">
        <v>955</v>
      </c>
      <c r="L936" s="60">
        <v>80</v>
      </c>
    </row>
    <row r="937" s="1" customFormat="1" ht="27" spans="1:12">
      <c r="A937" s="10">
        <v>935</v>
      </c>
      <c r="B937" s="58" t="s">
        <v>1002</v>
      </c>
      <c r="C937" s="12" t="s">
        <v>12</v>
      </c>
      <c r="D937" s="35">
        <v>0.0669</v>
      </c>
      <c r="E937" s="13">
        <f>D937*100</f>
        <v>6.69</v>
      </c>
      <c r="F937" s="13">
        <f>G937*100</f>
        <v>24.39</v>
      </c>
      <c r="G937" s="35">
        <v>0.2439</v>
      </c>
      <c r="H937" s="59" t="s">
        <v>26</v>
      </c>
      <c r="I937" s="44">
        <f>(L937-L937*D937)*0.9</f>
        <v>67.1832</v>
      </c>
      <c r="J937" s="12" t="s">
        <v>357</v>
      </c>
      <c r="K937" s="20" t="s">
        <v>955</v>
      </c>
      <c r="L937" s="60">
        <v>80</v>
      </c>
    </row>
    <row r="938" s="1" customFormat="1" ht="27" spans="1:12">
      <c r="A938" s="10">
        <v>936</v>
      </c>
      <c r="B938" s="58" t="s">
        <v>1003</v>
      </c>
      <c r="C938" s="12" t="s">
        <v>12</v>
      </c>
      <c r="D938" s="35">
        <v>0.155</v>
      </c>
      <c r="E938" s="13">
        <f>D938*100</f>
        <v>15.5</v>
      </c>
      <c r="F938" s="13">
        <f>G938*100</f>
        <v>53.18</v>
      </c>
      <c r="G938" s="35">
        <v>0.5318</v>
      </c>
      <c r="H938" s="59" t="s">
        <v>26</v>
      </c>
      <c r="I938" s="44">
        <f>(L938-L938*D938)*0.9</f>
        <v>38.025</v>
      </c>
      <c r="J938" s="12" t="s">
        <v>357</v>
      </c>
      <c r="K938" s="20" t="s">
        <v>955</v>
      </c>
      <c r="L938" s="60">
        <v>50</v>
      </c>
    </row>
    <row r="939" s="1" customFormat="1" ht="27" spans="1:12">
      <c r="A939" s="10">
        <v>937</v>
      </c>
      <c r="B939" s="58" t="s">
        <v>1004</v>
      </c>
      <c r="C939" s="12" t="s">
        <v>12</v>
      </c>
      <c r="D939" s="35">
        <v>0.2663</v>
      </c>
      <c r="E939" s="13">
        <f>D939*100</f>
        <v>26.63</v>
      </c>
      <c r="F939" s="13">
        <f>G939*100</f>
        <v>70.79</v>
      </c>
      <c r="G939" s="35">
        <v>0.7079</v>
      </c>
      <c r="H939" s="12" t="s">
        <v>26</v>
      </c>
      <c r="I939" s="44">
        <f>(L939-L939*D939)*0.9</f>
        <v>66.033</v>
      </c>
      <c r="J939" s="12" t="s">
        <v>357</v>
      </c>
      <c r="K939" s="20" t="s">
        <v>983</v>
      </c>
      <c r="L939" s="60">
        <v>100</v>
      </c>
    </row>
    <row r="940" s="1" customFormat="1" ht="27" spans="1:12">
      <c r="A940" s="10">
        <v>938</v>
      </c>
      <c r="B940" s="58" t="s">
        <v>1005</v>
      </c>
      <c r="C940" s="12" t="s">
        <v>12</v>
      </c>
      <c r="D940" s="35">
        <v>0.0805</v>
      </c>
      <c r="E940" s="13">
        <f>D940*100</f>
        <v>8.05</v>
      </c>
      <c r="F940" s="13">
        <f>G940*100</f>
        <v>23.05</v>
      </c>
      <c r="G940" s="35">
        <v>0.2305</v>
      </c>
      <c r="H940" s="59" t="s">
        <v>26</v>
      </c>
      <c r="I940" s="44">
        <f>(L940-L940*D940)*0.9</f>
        <v>82.755</v>
      </c>
      <c r="J940" s="12" t="s">
        <v>357</v>
      </c>
      <c r="K940" s="20" t="s">
        <v>983</v>
      </c>
      <c r="L940" s="60">
        <v>100</v>
      </c>
    </row>
    <row r="941" s="1" customFormat="1" ht="27" spans="1:12">
      <c r="A941" s="10">
        <v>939</v>
      </c>
      <c r="B941" s="58" t="s">
        <v>1006</v>
      </c>
      <c r="C941" s="12" t="s">
        <v>12</v>
      </c>
      <c r="D941" s="35">
        <v>0.1805</v>
      </c>
      <c r="E941" s="13">
        <f>D941*100</f>
        <v>18.05</v>
      </c>
      <c r="F941" s="13">
        <f>G941*100</f>
        <v>71.04</v>
      </c>
      <c r="G941" s="35">
        <v>0.7104</v>
      </c>
      <c r="H941" s="59" t="s">
        <v>26</v>
      </c>
      <c r="I941" s="44">
        <f>(L941-L941*D941)*0.9</f>
        <v>36.8775</v>
      </c>
      <c r="J941" s="12" t="s">
        <v>357</v>
      </c>
      <c r="K941" s="20" t="s">
        <v>983</v>
      </c>
      <c r="L941" s="60">
        <v>50</v>
      </c>
    </row>
    <row r="942" s="1" customFormat="1" ht="27" spans="1:12">
      <c r="A942" s="10">
        <v>940</v>
      </c>
      <c r="B942" s="58" t="s">
        <v>1007</v>
      </c>
      <c r="C942" s="12" t="s">
        <v>12</v>
      </c>
      <c r="D942" s="35">
        <v>0.2974</v>
      </c>
      <c r="E942" s="13">
        <f>D942*100</f>
        <v>29.74</v>
      </c>
      <c r="F942" s="13">
        <f>G942*100</f>
        <v>83.52</v>
      </c>
      <c r="G942" s="35">
        <v>0.8352</v>
      </c>
      <c r="H942" s="12" t="s">
        <v>26</v>
      </c>
      <c r="I942" s="44">
        <f>(L942-L942*D942)*0.9</f>
        <v>101.1744</v>
      </c>
      <c r="J942" s="12" t="s">
        <v>357</v>
      </c>
      <c r="K942" s="20" t="s">
        <v>983</v>
      </c>
      <c r="L942" s="60">
        <v>160</v>
      </c>
    </row>
    <row r="943" s="1" customFormat="1" ht="27" spans="1:12">
      <c r="A943" s="10">
        <v>941</v>
      </c>
      <c r="B943" s="58" t="s">
        <v>1008</v>
      </c>
      <c r="C943" s="12" t="s">
        <v>12</v>
      </c>
      <c r="D943" s="35">
        <v>0.2696</v>
      </c>
      <c r="E943" s="13">
        <f>D943*100</f>
        <v>26.96</v>
      </c>
      <c r="F943" s="13">
        <f>G943*100</f>
        <v>73.32</v>
      </c>
      <c r="G943" s="35">
        <v>0.7332</v>
      </c>
      <c r="H943" s="12" t="s">
        <v>26</v>
      </c>
      <c r="I943" s="44">
        <f>(L943-L943*D943)*0.9</f>
        <v>131.472</v>
      </c>
      <c r="J943" s="12" t="s">
        <v>357</v>
      </c>
      <c r="K943" s="20" t="s">
        <v>1009</v>
      </c>
      <c r="L943" s="60">
        <v>200</v>
      </c>
    </row>
    <row r="944" s="1" customFormat="1" ht="27" spans="1:12">
      <c r="A944" s="10">
        <v>942</v>
      </c>
      <c r="B944" s="58" t="s">
        <v>1010</v>
      </c>
      <c r="C944" s="12" t="s">
        <v>12</v>
      </c>
      <c r="D944" s="35">
        <v>0.1605</v>
      </c>
      <c r="E944" s="13">
        <f>D944*100</f>
        <v>16.05</v>
      </c>
      <c r="F944" s="13">
        <f>G944*100</f>
        <v>45.8</v>
      </c>
      <c r="G944" s="35">
        <v>0.458</v>
      </c>
      <c r="H944" s="59" t="s">
        <v>26</v>
      </c>
      <c r="I944" s="44">
        <f>(L944-L944*D944)*0.9</f>
        <v>120.888</v>
      </c>
      <c r="J944" s="12" t="s">
        <v>357</v>
      </c>
      <c r="K944" s="20" t="s">
        <v>1009</v>
      </c>
      <c r="L944" s="60">
        <v>160</v>
      </c>
    </row>
    <row r="945" s="1" customFormat="1" ht="27" spans="1:12">
      <c r="A945" s="10">
        <v>943</v>
      </c>
      <c r="B945" s="58" t="s">
        <v>1011</v>
      </c>
      <c r="C945" s="12" t="s">
        <v>12</v>
      </c>
      <c r="D945" s="35">
        <v>0.1179</v>
      </c>
      <c r="E945" s="13">
        <f>D945*100</f>
        <v>11.79</v>
      </c>
      <c r="F945" s="13">
        <f>G945*100</f>
        <v>67.4</v>
      </c>
      <c r="G945" s="35">
        <v>0.674</v>
      </c>
      <c r="H945" s="59" t="s">
        <v>26</v>
      </c>
      <c r="I945" s="44">
        <f>(L945-L945*D945)*0.9</f>
        <v>158.778</v>
      </c>
      <c r="J945" s="12" t="s">
        <v>357</v>
      </c>
      <c r="K945" s="20" t="s">
        <v>1009</v>
      </c>
      <c r="L945" s="60">
        <v>200</v>
      </c>
    </row>
    <row r="946" s="1" customFormat="1" ht="27" spans="1:12">
      <c r="A946" s="10">
        <v>944</v>
      </c>
      <c r="B946" s="58" t="s">
        <v>1012</v>
      </c>
      <c r="C946" s="12" t="s">
        <v>12</v>
      </c>
      <c r="D946" s="35">
        <v>0.2316</v>
      </c>
      <c r="E946" s="13">
        <f>D946*100</f>
        <v>23.16</v>
      </c>
      <c r="F946" s="13">
        <f>G946*100</f>
        <v>95.64</v>
      </c>
      <c r="G946" s="35">
        <v>0.9564</v>
      </c>
      <c r="H946" s="12" t="s">
        <v>26</v>
      </c>
      <c r="I946" s="44">
        <f>(L946-L946*D946)*0.9</f>
        <v>138.312</v>
      </c>
      <c r="J946" s="12" t="s">
        <v>357</v>
      </c>
      <c r="K946" s="20" t="s">
        <v>1009</v>
      </c>
      <c r="L946" s="60">
        <v>200</v>
      </c>
    </row>
    <row r="947" s="1" customFormat="1" ht="27" spans="1:12">
      <c r="A947" s="10">
        <v>945</v>
      </c>
      <c r="B947" s="58" t="s">
        <v>1013</v>
      </c>
      <c r="C947" s="12" t="s">
        <v>12</v>
      </c>
      <c r="D947" s="35">
        <v>0.0328</v>
      </c>
      <c r="E947" s="13">
        <f>D947*100</f>
        <v>3.28</v>
      </c>
      <c r="F947" s="13">
        <f>G947*100</f>
        <v>15.88</v>
      </c>
      <c r="G947" s="35">
        <v>0.1588</v>
      </c>
      <c r="H947" s="59" t="s">
        <v>26</v>
      </c>
      <c r="I947" s="44">
        <f>(L947-L947*D947)*0.9</f>
        <v>87.048</v>
      </c>
      <c r="J947" s="12" t="s">
        <v>357</v>
      </c>
      <c r="K947" s="20" t="s">
        <v>1014</v>
      </c>
      <c r="L947" s="60">
        <v>100</v>
      </c>
    </row>
    <row r="948" s="1" customFormat="1" ht="27" spans="1:12">
      <c r="A948" s="10">
        <v>946</v>
      </c>
      <c r="B948" s="58" t="s">
        <v>1015</v>
      </c>
      <c r="C948" s="12" t="s">
        <v>12</v>
      </c>
      <c r="D948" s="35">
        <v>0.1803</v>
      </c>
      <c r="E948" s="13">
        <f>D948*100</f>
        <v>18.03</v>
      </c>
      <c r="F948" s="13">
        <f>G948*100</f>
        <v>115.24</v>
      </c>
      <c r="G948" s="35">
        <v>1.1524</v>
      </c>
      <c r="H948" s="12" t="s">
        <v>26</v>
      </c>
      <c r="I948" s="44">
        <f>(L948-L948*D948)*0.9</f>
        <v>59.0184</v>
      </c>
      <c r="J948" s="12" t="str">
        <f>IF(H948="过载","是","否")</f>
        <v>否</v>
      </c>
      <c r="K948" s="20" t="s">
        <v>1014</v>
      </c>
      <c r="L948" s="60">
        <v>80</v>
      </c>
    </row>
    <row r="949" s="1" customFormat="1" ht="40.5" spans="1:12">
      <c r="A949" s="10">
        <v>947</v>
      </c>
      <c r="B949" s="58" t="s">
        <v>1016</v>
      </c>
      <c r="C949" s="12" t="s">
        <v>12</v>
      </c>
      <c r="D949" s="35">
        <v>0.0562</v>
      </c>
      <c r="E949" s="13">
        <f>D949*100</f>
        <v>5.62</v>
      </c>
      <c r="F949" s="13">
        <f>G949*100</f>
        <v>11.86</v>
      </c>
      <c r="G949" s="35">
        <v>0.1186</v>
      </c>
      <c r="H949" s="59" t="s">
        <v>26</v>
      </c>
      <c r="I949" s="44">
        <f>(L949-L949*D949)*0.9</f>
        <v>84.942</v>
      </c>
      <c r="J949" s="12" t="s">
        <v>357</v>
      </c>
      <c r="K949" s="20" t="s">
        <v>1014</v>
      </c>
      <c r="L949" s="60">
        <v>100</v>
      </c>
    </row>
    <row r="950" s="1" customFormat="1" ht="27" spans="1:12">
      <c r="A950" s="10">
        <v>948</v>
      </c>
      <c r="B950" s="58" t="s">
        <v>1017</v>
      </c>
      <c r="C950" s="12" t="s">
        <v>12</v>
      </c>
      <c r="D950" s="35">
        <v>0.2764</v>
      </c>
      <c r="E950" s="13">
        <f>D950*100</f>
        <v>27.64</v>
      </c>
      <c r="F950" s="13">
        <f>G950*100</f>
        <v>98.09</v>
      </c>
      <c r="G950" s="35">
        <v>0.9809</v>
      </c>
      <c r="H950" s="12" t="s">
        <v>26</v>
      </c>
      <c r="I950" s="44">
        <f>(L950-L950*D950)*0.9</f>
        <v>32.562</v>
      </c>
      <c r="J950" s="12" t="s">
        <v>357</v>
      </c>
      <c r="K950" s="20" t="s">
        <v>1014</v>
      </c>
      <c r="L950" s="60">
        <v>50</v>
      </c>
    </row>
    <row r="951" s="1" customFormat="1" ht="27" spans="1:12">
      <c r="A951" s="10">
        <v>949</v>
      </c>
      <c r="B951" s="58" t="s">
        <v>1018</v>
      </c>
      <c r="C951" s="12" t="s">
        <v>12</v>
      </c>
      <c r="D951" s="35">
        <v>0.2058</v>
      </c>
      <c r="E951" s="13">
        <f>D951*100</f>
        <v>20.58</v>
      </c>
      <c r="F951" s="13">
        <f>G951*100</f>
        <v>65.03</v>
      </c>
      <c r="G951" s="35">
        <v>0.6503</v>
      </c>
      <c r="H951" s="12" t="s">
        <v>26</v>
      </c>
      <c r="I951" s="44">
        <f>(L951-L951*D951)*0.9</f>
        <v>178.695</v>
      </c>
      <c r="J951" s="12" t="s">
        <v>357</v>
      </c>
      <c r="K951" s="20" t="s">
        <v>1019</v>
      </c>
      <c r="L951" s="60">
        <v>250</v>
      </c>
    </row>
    <row r="952" s="1" customFormat="1" ht="27" spans="1:12">
      <c r="A952" s="10">
        <v>950</v>
      </c>
      <c r="B952" s="58" t="s">
        <v>1020</v>
      </c>
      <c r="C952" s="12" t="s">
        <v>12</v>
      </c>
      <c r="D952" s="35">
        <v>0.0471</v>
      </c>
      <c r="E952" s="13">
        <f>D952*100</f>
        <v>4.71</v>
      </c>
      <c r="F952" s="13">
        <f>G952*100</f>
        <v>10.18</v>
      </c>
      <c r="G952" s="35">
        <v>0.1018</v>
      </c>
      <c r="H952" s="59" t="s">
        <v>26</v>
      </c>
      <c r="I952" s="44">
        <f>(L952-L952*D952)*0.9</f>
        <v>214.4025</v>
      </c>
      <c r="J952" s="12" t="s">
        <v>357</v>
      </c>
      <c r="K952" s="20" t="s">
        <v>1019</v>
      </c>
      <c r="L952" s="60">
        <v>250</v>
      </c>
    </row>
    <row r="953" s="1" customFormat="1" ht="27" spans="1:12">
      <c r="A953" s="10">
        <v>951</v>
      </c>
      <c r="B953" s="58" t="s">
        <v>1021</v>
      </c>
      <c r="C953" s="12" t="s">
        <v>12</v>
      </c>
      <c r="D953" s="35">
        <v>0.0827</v>
      </c>
      <c r="E953" s="13">
        <f>D953*100</f>
        <v>8.27</v>
      </c>
      <c r="F953" s="13">
        <f>G953*100</f>
        <v>34.24</v>
      </c>
      <c r="G953" s="35">
        <v>0.3424</v>
      </c>
      <c r="H953" s="59" t="s">
        <v>26</v>
      </c>
      <c r="I953" s="44">
        <f>(L953-L953*D953)*0.9</f>
        <v>66.0456</v>
      </c>
      <c r="J953" s="12" t="s">
        <v>357</v>
      </c>
      <c r="K953" s="20" t="s">
        <v>1019</v>
      </c>
      <c r="L953" s="60">
        <v>80</v>
      </c>
    </row>
    <row r="954" s="1" customFormat="1" ht="27" spans="1:12">
      <c r="A954" s="10">
        <v>952</v>
      </c>
      <c r="B954" s="58" t="s">
        <v>1022</v>
      </c>
      <c r="C954" s="12" t="s">
        <v>12</v>
      </c>
      <c r="D954" s="35">
        <v>0.2058</v>
      </c>
      <c r="E954" s="13">
        <f>D954*100</f>
        <v>20.58</v>
      </c>
      <c r="F954" s="13">
        <f>G954*100</f>
        <v>65.03</v>
      </c>
      <c r="G954" s="35">
        <v>0.6503</v>
      </c>
      <c r="H954" s="12" t="s">
        <v>26</v>
      </c>
      <c r="I954" s="44">
        <f>(L954-L954*D954)*0.9</f>
        <v>57.1824</v>
      </c>
      <c r="J954" s="12" t="s">
        <v>357</v>
      </c>
      <c r="K954" s="20" t="s">
        <v>1019</v>
      </c>
      <c r="L954" s="60">
        <v>80</v>
      </c>
    </row>
    <row r="955" s="1" customFormat="1" ht="27" spans="1:12">
      <c r="A955" s="10">
        <v>953</v>
      </c>
      <c r="B955" s="58" t="s">
        <v>1023</v>
      </c>
      <c r="C955" s="12" t="s">
        <v>12</v>
      </c>
      <c r="D955" s="35">
        <v>0.1159</v>
      </c>
      <c r="E955" s="13">
        <f>D955*100</f>
        <v>11.59</v>
      </c>
      <c r="F955" s="13">
        <f>G955*100</f>
        <v>42.22</v>
      </c>
      <c r="G955" s="35">
        <v>0.4222</v>
      </c>
      <c r="H955" s="59" t="s">
        <v>26</v>
      </c>
      <c r="I955" s="44">
        <f>(L955-L955*D955)*0.9</f>
        <v>63.6552</v>
      </c>
      <c r="J955" s="12" t="s">
        <v>357</v>
      </c>
      <c r="K955" s="20" t="s">
        <v>1009</v>
      </c>
      <c r="L955" s="60">
        <v>80</v>
      </c>
    </row>
    <row r="956" s="1" customFormat="1" ht="27" spans="1:12">
      <c r="A956" s="10">
        <v>954</v>
      </c>
      <c r="B956" s="58" t="s">
        <v>1024</v>
      </c>
      <c r="C956" s="12" t="s">
        <v>12</v>
      </c>
      <c r="D956" s="35">
        <v>0.1206</v>
      </c>
      <c r="E956" s="13">
        <f>D956*100</f>
        <v>12.06</v>
      </c>
      <c r="F956" s="13">
        <f>G956*100</f>
        <v>110.96</v>
      </c>
      <c r="G956" s="35">
        <v>1.1096</v>
      </c>
      <c r="H956" s="12" t="s">
        <v>26</v>
      </c>
      <c r="I956" s="44">
        <f>(L956-L956*D956)*0.9</f>
        <v>79.146</v>
      </c>
      <c r="J956" s="12" t="str">
        <f>IF(H956="过载","是","否")</f>
        <v>否</v>
      </c>
      <c r="K956" s="20" t="s">
        <v>1009</v>
      </c>
      <c r="L956" s="60">
        <v>100</v>
      </c>
    </row>
    <row r="957" s="1" customFormat="1" ht="27" spans="1:12">
      <c r="A957" s="10">
        <v>955</v>
      </c>
      <c r="B957" s="58" t="s">
        <v>1025</v>
      </c>
      <c r="C957" s="12" t="s">
        <v>12</v>
      </c>
      <c r="D957" s="35">
        <v>0.1705</v>
      </c>
      <c r="E957" s="13">
        <f>D957*100</f>
        <v>17.05</v>
      </c>
      <c r="F957" s="13">
        <f>G957*100</f>
        <v>71.94</v>
      </c>
      <c r="G957" s="35">
        <v>0.7194</v>
      </c>
      <c r="H957" s="59" t="s">
        <v>26</v>
      </c>
      <c r="I957" s="44">
        <f>(L957-L957*D957)*0.9</f>
        <v>14.931</v>
      </c>
      <c r="J957" s="12" t="s">
        <v>357</v>
      </c>
      <c r="K957" s="20" t="s">
        <v>1019</v>
      </c>
      <c r="L957" s="60">
        <v>20</v>
      </c>
    </row>
    <row r="958" s="1" customFormat="1" ht="27" spans="1:12">
      <c r="A958" s="10">
        <v>956</v>
      </c>
      <c r="B958" s="58" t="s">
        <v>1026</v>
      </c>
      <c r="C958" s="12" t="s">
        <v>12</v>
      </c>
      <c r="D958" s="35">
        <v>0.0447</v>
      </c>
      <c r="E958" s="13">
        <f>D958*100</f>
        <v>4.47</v>
      </c>
      <c r="F958" s="13">
        <f>G958*100</f>
        <v>19.96</v>
      </c>
      <c r="G958" s="35">
        <v>0.1996</v>
      </c>
      <c r="H958" s="59" t="s">
        <v>26</v>
      </c>
      <c r="I958" s="44">
        <f>(L958-L958*D958)*0.9</f>
        <v>107.47125</v>
      </c>
      <c r="J958" s="12" t="s">
        <v>357</v>
      </c>
      <c r="K958" s="20" t="s">
        <v>1019</v>
      </c>
      <c r="L958" s="60">
        <v>125</v>
      </c>
    </row>
    <row r="959" s="1" customFormat="1" ht="27" spans="1:12">
      <c r="A959" s="10">
        <v>957</v>
      </c>
      <c r="B959" s="58" t="s">
        <v>1027</v>
      </c>
      <c r="C959" s="12" t="s">
        <v>12</v>
      </c>
      <c r="D959" s="35">
        <v>0.1724</v>
      </c>
      <c r="E959" s="13">
        <f>D959*100</f>
        <v>17.24</v>
      </c>
      <c r="F959" s="13">
        <f>G959*100</f>
        <v>52.24</v>
      </c>
      <c r="G959" s="35">
        <v>0.5224</v>
      </c>
      <c r="H959" s="59" t="s">
        <v>26</v>
      </c>
      <c r="I959" s="44">
        <f>(L959-L959*D959)*0.9</f>
        <v>74.484</v>
      </c>
      <c r="J959" s="12" t="s">
        <v>357</v>
      </c>
      <c r="K959" s="20" t="s">
        <v>1019</v>
      </c>
      <c r="L959" s="60">
        <v>100</v>
      </c>
    </row>
    <row r="960" s="1" customFormat="1" ht="27" spans="1:12">
      <c r="A960" s="10">
        <v>958</v>
      </c>
      <c r="B960" s="58" t="s">
        <v>1028</v>
      </c>
      <c r="C960" s="12" t="s">
        <v>12</v>
      </c>
      <c r="D960" s="35">
        <v>0.0533</v>
      </c>
      <c r="E960" s="13">
        <f>D960*100</f>
        <v>5.33</v>
      </c>
      <c r="F960" s="13">
        <f>G960*100</f>
        <v>29.94</v>
      </c>
      <c r="G960" s="35">
        <v>0.2994</v>
      </c>
      <c r="H960" s="59" t="s">
        <v>26</v>
      </c>
      <c r="I960" s="44">
        <f>(L960-L960*D960)*0.9</f>
        <v>68.1624</v>
      </c>
      <c r="J960" s="12" t="s">
        <v>357</v>
      </c>
      <c r="K960" s="20" t="s">
        <v>1009</v>
      </c>
      <c r="L960" s="60">
        <v>80</v>
      </c>
    </row>
    <row r="961" s="1" customFormat="1" ht="27" spans="1:12">
      <c r="A961" s="10">
        <v>959</v>
      </c>
      <c r="B961" s="58" t="s">
        <v>1029</v>
      </c>
      <c r="C961" s="12" t="s">
        <v>12</v>
      </c>
      <c r="D961" s="35">
        <v>0.0328</v>
      </c>
      <c r="E961" s="13">
        <f>D961*100</f>
        <v>3.28</v>
      </c>
      <c r="F961" s="13">
        <f>G961*100</f>
        <v>15.88</v>
      </c>
      <c r="G961" s="35">
        <v>0.1588</v>
      </c>
      <c r="H961" s="59" t="s">
        <v>26</v>
      </c>
      <c r="I961" s="44">
        <f>(L961-L961*D961)*0.9</f>
        <v>69.6384</v>
      </c>
      <c r="J961" s="12" t="s">
        <v>357</v>
      </c>
      <c r="K961" s="20" t="s">
        <v>1014</v>
      </c>
      <c r="L961" s="60">
        <v>80</v>
      </c>
    </row>
    <row r="962" s="1" customFormat="1" ht="27" spans="1:12">
      <c r="A962" s="10">
        <v>960</v>
      </c>
      <c r="B962" s="58" t="s">
        <v>1030</v>
      </c>
      <c r="C962" s="12" t="s">
        <v>12</v>
      </c>
      <c r="D962" s="35">
        <v>0.0065</v>
      </c>
      <c r="E962" s="13">
        <f>D962*100</f>
        <v>0.65</v>
      </c>
      <c r="F962" s="13">
        <f>G962*100</f>
        <v>7.12</v>
      </c>
      <c r="G962" s="35">
        <v>0.0712</v>
      </c>
      <c r="H962" s="59" t="s">
        <v>26</v>
      </c>
      <c r="I962" s="44">
        <f>(L962-L962*D962)*0.9</f>
        <v>89.415</v>
      </c>
      <c r="J962" s="12" t="s">
        <v>357</v>
      </c>
      <c r="K962" s="20" t="s">
        <v>1014</v>
      </c>
      <c r="L962" s="60">
        <v>100</v>
      </c>
    </row>
    <row r="963" s="1" customFormat="1" ht="27" spans="1:12">
      <c r="A963" s="10">
        <v>961</v>
      </c>
      <c r="B963" s="58" t="s">
        <v>1031</v>
      </c>
      <c r="C963" s="12" t="s">
        <v>12</v>
      </c>
      <c r="D963" s="35">
        <v>0.18</v>
      </c>
      <c r="E963" s="13">
        <f>D963*100</f>
        <v>18</v>
      </c>
      <c r="F963" s="13">
        <f>G963*100</f>
        <v>40.73</v>
      </c>
      <c r="G963" s="35">
        <v>0.4073</v>
      </c>
      <c r="H963" s="59" t="s">
        <v>26</v>
      </c>
      <c r="I963" s="44">
        <f>(L963-L963*D963)*0.9</f>
        <v>36.9</v>
      </c>
      <c r="J963" s="12" t="s">
        <v>357</v>
      </c>
      <c r="K963" s="20" t="s">
        <v>1014</v>
      </c>
      <c r="L963" s="60">
        <v>50</v>
      </c>
    </row>
    <row r="964" s="1" customFormat="1" ht="27" spans="1:12">
      <c r="A964" s="10">
        <v>962</v>
      </c>
      <c r="B964" s="58" t="s">
        <v>1032</v>
      </c>
      <c r="C964" s="12" t="s">
        <v>12</v>
      </c>
      <c r="D964" s="35">
        <v>0.062</v>
      </c>
      <c r="E964" s="13">
        <f>D964*100</f>
        <v>6.2</v>
      </c>
      <c r="F964" s="13">
        <f>G964*100</f>
        <v>17.22</v>
      </c>
      <c r="G964" s="35">
        <v>0.1722</v>
      </c>
      <c r="H964" s="59" t="s">
        <v>26</v>
      </c>
      <c r="I964" s="44">
        <f>(L964-L964*D964)*0.9</f>
        <v>168.84</v>
      </c>
      <c r="J964" s="12" t="s">
        <v>357</v>
      </c>
      <c r="K964" s="20" t="s">
        <v>1014</v>
      </c>
      <c r="L964" s="60">
        <v>200</v>
      </c>
    </row>
    <row r="965" s="1" customFormat="1" ht="27" spans="1:12">
      <c r="A965" s="10">
        <v>963</v>
      </c>
      <c r="B965" s="58" t="s">
        <v>1033</v>
      </c>
      <c r="C965" s="12" t="s">
        <v>12</v>
      </c>
      <c r="D965" s="35">
        <v>0.0973</v>
      </c>
      <c r="E965" s="13">
        <f>D965*100</f>
        <v>9.73</v>
      </c>
      <c r="F965" s="13">
        <f>G965*100</f>
        <v>34.33</v>
      </c>
      <c r="G965" s="35">
        <v>0.3433</v>
      </c>
      <c r="H965" s="59" t="s">
        <v>26</v>
      </c>
      <c r="I965" s="44">
        <f>(L965-L965*D965)*0.9</f>
        <v>64.9944</v>
      </c>
      <c r="J965" s="12" t="s">
        <v>357</v>
      </c>
      <c r="K965" s="20" t="s">
        <v>1014</v>
      </c>
      <c r="L965" s="60">
        <v>80</v>
      </c>
    </row>
    <row r="966" s="1" customFormat="1" ht="27" spans="1:12">
      <c r="A966" s="10">
        <v>964</v>
      </c>
      <c r="B966" s="58" t="s">
        <v>1034</v>
      </c>
      <c r="C966" s="12" t="s">
        <v>12</v>
      </c>
      <c r="D966" s="35">
        <v>0.0784</v>
      </c>
      <c r="E966" s="13">
        <f>D966*100</f>
        <v>7.84</v>
      </c>
      <c r="F966" s="13">
        <f>G966*100</f>
        <v>35.58</v>
      </c>
      <c r="G966" s="35">
        <v>0.3558</v>
      </c>
      <c r="H966" s="59" t="s">
        <v>26</v>
      </c>
      <c r="I966" s="44">
        <f>(L966-L966*D966)*0.9</f>
        <v>41.472</v>
      </c>
      <c r="J966" s="12" t="s">
        <v>357</v>
      </c>
      <c r="K966" s="20" t="s">
        <v>1014</v>
      </c>
      <c r="L966" s="60">
        <v>50</v>
      </c>
    </row>
    <row r="967" s="1" customFormat="1" ht="27" spans="1:12">
      <c r="A967" s="10">
        <v>965</v>
      </c>
      <c r="B967" s="58" t="s">
        <v>1035</v>
      </c>
      <c r="C967" s="12" t="s">
        <v>12</v>
      </c>
      <c r="D967" s="35">
        <v>0.0455</v>
      </c>
      <c r="E967" s="13">
        <f>D967*100</f>
        <v>4.55</v>
      </c>
      <c r="F967" s="13">
        <f>G967*100</f>
        <v>40.24</v>
      </c>
      <c r="G967" s="35">
        <v>0.4024</v>
      </c>
      <c r="H967" s="59" t="s">
        <v>26</v>
      </c>
      <c r="I967" s="44">
        <f>(L967-L967*D967)*0.9</f>
        <v>42.9525</v>
      </c>
      <c r="J967" s="12" t="s">
        <v>357</v>
      </c>
      <c r="K967" s="20" t="s">
        <v>1014</v>
      </c>
      <c r="L967" s="60">
        <v>50</v>
      </c>
    </row>
    <row r="968" s="1" customFormat="1" ht="27" spans="1:12">
      <c r="A968" s="10">
        <v>966</v>
      </c>
      <c r="B968" s="58" t="s">
        <v>1036</v>
      </c>
      <c r="C968" s="12" t="s">
        <v>12</v>
      </c>
      <c r="D968" s="35">
        <v>0.0693</v>
      </c>
      <c r="E968" s="13">
        <f>D968*100</f>
        <v>6.93</v>
      </c>
      <c r="F968" s="13">
        <f>G968*100</f>
        <v>31.82</v>
      </c>
      <c r="G968" s="35">
        <v>0.3182</v>
      </c>
      <c r="H968" s="59" t="s">
        <v>26</v>
      </c>
      <c r="I968" s="44">
        <f>(L968-L968*D968)*0.9</f>
        <v>67.0104</v>
      </c>
      <c r="J968" s="12" t="s">
        <v>357</v>
      </c>
      <c r="K968" s="20" t="s">
        <v>1014</v>
      </c>
      <c r="L968" s="60">
        <v>80</v>
      </c>
    </row>
    <row r="969" s="1" customFormat="1" ht="27" spans="1:12">
      <c r="A969" s="10">
        <v>967</v>
      </c>
      <c r="B969" s="58" t="s">
        <v>1037</v>
      </c>
      <c r="C969" s="12" t="s">
        <v>12</v>
      </c>
      <c r="D969" s="35">
        <v>0.067</v>
      </c>
      <c r="E969" s="13">
        <f>D969*100</f>
        <v>6.7</v>
      </c>
      <c r="F969" s="13">
        <f>G969*100</f>
        <v>23.57</v>
      </c>
      <c r="G969" s="35">
        <v>0.2357</v>
      </c>
      <c r="H969" s="59" t="s">
        <v>26</v>
      </c>
      <c r="I969" s="44">
        <f>(L969-L969*D969)*0.9</f>
        <v>83.97</v>
      </c>
      <c r="J969" s="12" t="s">
        <v>357</v>
      </c>
      <c r="K969" s="20" t="s">
        <v>1014</v>
      </c>
      <c r="L969" s="60">
        <v>100</v>
      </c>
    </row>
    <row r="970" s="1" customFormat="1" ht="27" spans="1:12">
      <c r="A970" s="10">
        <v>968</v>
      </c>
      <c r="B970" s="58" t="s">
        <v>1038</v>
      </c>
      <c r="C970" s="12" t="s">
        <v>12</v>
      </c>
      <c r="D970" s="35">
        <v>0.0179</v>
      </c>
      <c r="E970" s="13">
        <f>D970*100</f>
        <v>1.79</v>
      </c>
      <c r="F970" s="13">
        <f>G970*100</f>
        <v>11.88</v>
      </c>
      <c r="G970" s="35">
        <v>0.1188</v>
      </c>
      <c r="H970" s="59" t="s">
        <v>26</v>
      </c>
      <c r="I970" s="44">
        <f>(L970-L970*D970)*0.9</f>
        <v>141.4224</v>
      </c>
      <c r="J970" s="12" t="s">
        <v>357</v>
      </c>
      <c r="K970" s="20" t="s">
        <v>1014</v>
      </c>
      <c r="L970" s="60">
        <v>160</v>
      </c>
    </row>
    <row r="971" s="1" customFormat="1" ht="27" spans="1:12">
      <c r="A971" s="10">
        <v>969</v>
      </c>
      <c r="B971" s="58" t="s">
        <v>1039</v>
      </c>
      <c r="C971" s="12" t="s">
        <v>12</v>
      </c>
      <c r="D971" s="35">
        <v>0.105</v>
      </c>
      <c r="E971" s="13">
        <f>D971*100</f>
        <v>10.5</v>
      </c>
      <c r="F971" s="13">
        <f>G971*100</f>
        <v>27.1</v>
      </c>
      <c r="G971" s="35">
        <v>0.271</v>
      </c>
      <c r="H971" s="59" t="s">
        <v>26</v>
      </c>
      <c r="I971" s="44">
        <f>(L971-L971*D971)*0.9</f>
        <v>80.55</v>
      </c>
      <c r="J971" s="12" t="s">
        <v>357</v>
      </c>
      <c r="K971" s="20" t="s">
        <v>1014</v>
      </c>
      <c r="L971" s="60">
        <v>100</v>
      </c>
    </row>
    <row r="972" s="1" customFormat="1" ht="27" spans="1:12">
      <c r="A972" s="10">
        <v>970</v>
      </c>
      <c r="B972" s="58" t="s">
        <v>1040</v>
      </c>
      <c r="C972" s="12" t="s">
        <v>12</v>
      </c>
      <c r="D972" s="35">
        <v>0.0325</v>
      </c>
      <c r="E972" s="13">
        <f>D972*100</f>
        <v>3.25</v>
      </c>
      <c r="F972" s="13">
        <f>G972*100</f>
        <v>12.5</v>
      </c>
      <c r="G972" s="35">
        <v>0.125</v>
      </c>
      <c r="H972" s="59" t="s">
        <v>26</v>
      </c>
      <c r="I972" s="44">
        <f>(L972-L972*D972)*0.9</f>
        <v>139.32</v>
      </c>
      <c r="J972" s="12" t="s">
        <v>357</v>
      </c>
      <c r="K972" s="20" t="s">
        <v>1014</v>
      </c>
      <c r="L972" s="60">
        <v>160</v>
      </c>
    </row>
    <row r="973" s="1" customFormat="1" ht="27" spans="1:12">
      <c r="A973" s="10">
        <v>971</v>
      </c>
      <c r="B973" s="58" t="s">
        <v>1041</v>
      </c>
      <c r="C973" s="12" t="s">
        <v>12</v>
      </c>
      <c r="D973" s="35">
        <v>0.0973</v>
      </c>
      <c r="E973" s="13">
        <f>D973*100</f>
        <v>9.73</v>
      </c>
      <c r="F973" s="13">
        <f>G973*100</f>
        <v>38.6</v>
      </c>
      <c r="G973" s="35">
        <v>0.386</v>
      </c>
      <c r="H973" s="59" t="s">
        <v>26</v>
      </c>
      <c r="I973" s="44">
        <f>(L973-L973*D973)*0.9</f>
        <v>64.9944</v>
      </c>
      <c r="J973" s="12" t="s">
        <v>357</v>
      </c>
      <c r="K973" s="20" t="s">
        <v>1014</v>
      </c>
      <c r="L973" s="60">
        <v>80</v>
      </c>
    </row>
    <row r="974" s="1" customFormat="1" ht="27" spans="1:12">
      <c r="A974" s="10">
        <v>972</v>
      </c>
      <c r="B974" s="58" t="s">
        <v>1042</v>
      </c>
      <c r="C974" s="12" t="s">
        <v>12</v>
      </c>
      <c r="D974" s="35">
        <v>0.0077</v>
      </c>
      <c r="E974" s="13">
        <f>D974*100</f>
        <v>0.77</v>
      </c>
      <c r="F974" s="13">
        <f>G974*100</f>
        <v>11.36</v>
      </c>
      <c r="G974" s="35">
        <v>0.1136</v>
      </c>
      <c r="H974" s="59" t="s">
        <v>26</v>
      </c>
      <c r="I974" s="44">
        <f>(L974-L974*D974)*0.9</f>
        <v>44.6535</v>
      </c>
      <c r="J974" s="12" t="s">
        <v>357</v>
      </c>
      <c r="K974" s="20" t="s">
        <v>1014</v>
      </c>
      <c r="L974" s="60">
        <v>50</v>
      </c>
    </row>
    <row r="975" s="1" customFormat="1" ht="27" spans="1:12">
      <c r="A975" s="10">
        <v>973</v>
      </c>
      <c r="B975" s="58" t="s">
        <v>1043</v>
      </c>
      <c r="C975" s="12" t="s">
        <v>12</v>
      </c>
      <c r="D975" s="35">
        <v>0.0213</v>
      </c>
      <c r="E975" s="13">
        <f>D975*100</f>
        <v>2.13</v>
      </c>
      <c r="F975" s="13">
        <f>G975*100</f>
        <v>22.08</v>
      </c>
      <c r="G975" s="35">
        <v>0.2208</v>
      </c>
      <c r="H975" s="59" t="s">
        <v>26</v>
      </c>
      <c r="I975" s="44">
        <f>(L975-L975*D975)*0.9</f>
        <v>70.4664</v>
      </c>
      <c r="J975" s="12" t="s">
        <v>357</v>
      </c>
      <c r="K975" s="20" t="s">
        <v>1014</v>
      </c>
      <c r="L975" s="60">
        <v>80</v>
      </c>
    </row>
    <row r="976" s="1" customFormat="1" ht="27" spans="1:12">
      <c r="A976" s="10">
        <v>974</v>
      </c>
      <c r="B976" s="58" t="s">
        <v>1044</v>
      </c>
      <c r="C976" s="12" t="s">
        <v>12</v>
      </c>
      <c r="D976" s="35">
        <v>0.0234</v>
      </c>
      <c r="E976" s="13">
        <f>D976*100</f>
        <v>2.34</v>
      </c>
      <c r="F976" s="13">
        <f>G976*100</f>
        <v>16.73</v>
      </c>
      <c r="G976" s="35">
        <v>0.1673</v>
      </c>
      <c r="H976" s="59" t="s">
        <v>26</v>
      </c>
      <c r="I976" s="44">
        <f>(L976-L976*D976)*0.9</f>
        <v>43.947</v>
      </c>
      <c r="J976" s="12" t="s">
        <v>357</v>
      </c>
      <c r="K976" s="20" t="s">
        <v>1014</v>
      </c>
      <c r="L976" s="60">
        <v>50</v>
      </c>
    </row>
    <row r="977" s="1" customFormat="1" ht="27" spans="1:12">
      <c r="A977" s="10">
        <v>975</v>
      </c>
      <c r="B977" s="58" t="s">
        <v>1045</v>
      </c>
      <c r="C977" s="12" t="s">
        <v>12</v>
      </c>
      <c r="D977" s="35">
        <v>0.073</v>
      </c>
      <c r="E977" s="13">
        <f>D977*100</f>
        <v>7.3</v>
      </c>
      <c r="F977" s="13">
        <f>G977*100</f>
        <v>41.82</v>
      </c>
      <c r="G977" s="35">
        <v>0.4182</v>
      </c>
      <c r="H977" s="59" t="s">
        <v>26</v>
      </c>
      <c r="I977" s="44">
        <f>(L977-L977*D977)*0.9</f>
        <v>41.715</v>
      </c>
      <c r="J977" s="12" t="s">
        <v>357</v>
      </c>
      <c r="K977" s="20" t="s">
        <v>1014</v>
      </c>
      <c r="L977" s="60">
        <v>50</v>
      </c>
    </row>
    <row r="978" s="1" customFormat="1" ht="27" spans="1:12">
      <c r="A978" s="10">
        <v>976</v>
      </c>
      <c r="B978" s="58" t="s">
        <v>1046</v>
      </c>
      <c r="C978" s="12" t="s">
        <v>12</v>
      </c>
      <c r="D978" s="35">
        <v>0.0148</v>
      </c>
      <c r="E978" s="13">
        <f>D978*100</f>
        <v>1.48</v>
      </c>
      <c r="F978" s="13">
        <f>G978*100</f>
        <v>12.16</v>
      </c>
      <c r="G978" s="35">
        <v>0.1216</v>
      </c>
      <c r="H978" s="59" t="s">
        <v>26</v>
      </c>
      <c r="I978" s="44">
        <f>(L978-L978*D978)*0.9</f>
        <v>88.668</v>
      </c>
      <c r="J978" s="12" t="s">
        <v>357</v>
      </c>
      <c r="K978" s="20" t="s">
        <v>1014</v>
      </c>
      <c r="L978" s="60">
        <v>100</v>
      </c>
    </row>
    <row r="979" s="1" customFormat="1" ht="27" spans="1:12">
      <c r="A979" s="10">
        <v>977</v>
      </c>
      <c r="B979" s="58" t="s">
        <v>1047</v>
      </c>
      <c r="C979" s="12" t="s">
        <v>12</v>
      </c>
      <c r="D979" s="35">
        <v>0.0655</v>
      </c>
      <c r="E979" s="13">
        <f>D979*100</f>
        <v>6.55</v>
      </c>
      <c r="F979" s="13">
        <f>G979*100</f>
        <v>28.12</v>
      </c>
      <c r="G979" s="35">
        <v>0.2812</v>
      </c>
      <c r="H979" s="59" t="s">
        <v>26</v>
      </c>
      <c r="I979" s="44">
        <f>(L979-L979*D979)*0.9</f>
        <v>84.105</v>
      </c>
      <c r="J979" s="12" t="s">
        <v>357</v>
      </c>
      <c r="K979" s="20" t="s">
        <v>1014</v>
      </c>
      <c r="L979" s="60">
        <v>100</v>
      </c>
    </row>
    <row r="980" s="1" customFormat="1" ht="27" spans="1:12">
      <c r="A980" s="10">
        <v>978</v>
      </c>
      <c r="B980" s="58" t="s">
        <v>1048</v>
      </c>
      <c r="C980" s="12" t="s">
        <v>12</v>
      </c>
      <c r="D980" s="35">
        <v>0.1179</v>
      </c>
      <c r="E980" s="13">
        <f>D980*100</f>
        <v>11.79</v>
      </c>
      <c r="F980" s="13">
        <f>G980*100</f>
        <v>33.38</v>
      </c>
      <c r="G980" s="35">
        <v>0.3338</v>
      </c>
      <c r="H980" s="59" t="s">
        <v>26</v>
      </c>
      <c r="I980" s="44">
        <f>(L980-L980*D980)*0.9</f>
        <v>79.389</v>
      </c>
      <c r="J980" s="12" t="s">
        <v>357</v>
      </c>
      <c r="K980" s="20" t="s">
        <v>1014</v>
      </c>
      <c r="L980" s="60">
        <v>100</v>
      </c>
    </row>
    <row r="981" s="1" customFormat="1" ht="27" spans="1:12">
      <c r="A981" s="10">
        <v>979</v>
      </c>
      <c r="B981" s="58" t="s">
        <v>1049</v>
      </c>
      <c r="C981" s="12" t="s">
        <v>12</v>
      </c>
      <c r="D981" s="35">
        <v>0.0551</v>
      </c>
      <c r="E981" s="13">
        <f>D981*100</f>
        <v>5.51</v>
      </c>
      <c r="F981" s="13">
        <f>G981*100</f>
        <v>32.68</v>
      </c>
      <c r="G981" s="35">
        <v>0.3268</v>
      </c>
      <c r="H981" s="59" t="s">
        <v>26</v>
      </c>
      <c r="I981" s="44">
        <f>(L981-L981*D981)*0.9</f>
        <v>106.30125</v>
      </c>
      <c r="J981" s="12" t="s">
        <v>357</v>
      </c>
      <c r="K981" s="20" t="s">
        <v>1014</v>
      </c>
      <c r="L981" s="60">
        <v>125</v>
      </c>
    </row>
    <row r="982" s="1" customFormat="1" ht="27" spans="1:12">
      <c r="A982" s="10">
        <v>980</v>
      </c>
      <c r="B982" s="58" t="s">
        <v>1050</v>
      </c>
      <c r="C982" s="12" t="s">
        <v>12</v>
      </c>
      <c r="D982" s="35">
        <v>0.1091</v>
      </c>
      <c r="E982" s="13">
        <f>D982*100</f>
        <v>10.91</v>
      </c>
      <c r="F982" s="13">
        <f>G982*100</f>
        <v>50.89</v>
      </c>
      <c r="G982" s="35">
        <v>0.5089</v>
      </c>
      <c r="H982" s="59" t="s">
        <v>26</v>
      </c>
      <c r="I982" s="44">
        <f>(L982-L982*D982)*0.9</f>
        <v>40.0905</v>
      </c>
      <c r="J982" s="12" t="s">
        <v>357</v>
      </c>
      <c r="K982" s="20" t="s">
        <v>1051</v>
      </c>
      <c r="L982" s="60">
        <v>50</v>
      </c>
    </row>
    <row r="983" s="1" customFormat="1" ht="27" spans="1:12">
      <c r="A983" s="10">
        <v>981</v>
      </c>
      <c r="B983" s="58" t="s">
        <v>1052</v>
      </c>
      <c r="C983" s="12" t="s">
        <v>12</v>
      </c>
      <c r="D983" s="35">
        <v>0.1352</v>
      </c>
      <c r="E983" s="13">
        <f>D983*100</f>
        <v>13.52</v>
      </c>
      <c r="F983" s="13">
        <f>G983*100</f>
        <v>57.1</v>
      </c>
      <c r="G983" s="35">
        <v>0.571</v>
      </c>
      <c r="H983" s="59" t="s">
        <v>26</v>
      </c>
      <c r="I983" s="44">
        <f>(L983-L983*D983)*0.9</f>
        <v>62.2656</v>
      </c>
      <c r="J983" s="12" t="s">
        <v>357</v>
      </c>
      <c r="K983" s="20" t="s">
        <v>1051</v>
      </c>
      <c r="L983" s="60">
        <v>80</v>
      </c>
    </row>
    <row r="984" s="1" customFormat="1" ht="27" spans="1:12">
      <c r="A984" s="10">
        <v>982</v>
      </c>
      <c r="B984" s="58" t="s">
        <v>1053</v>
      </c>
      <c r="C984" s="12" t="s">
        <v>12</v>
      </c>
      <c r="D984" s="35">
        <v>0.118</v>
      </c>
      <c r="E984" s="13">
        <f>D984*100</f>
        <v>11.8</v>
      </c>
      <c r="F984" s="13">
        <f>G984*100</f>
        <v>90.65</v>
      </c>
      <c r="G984" s="35">
        <v>0.9065</v>
      </c>
      <c r="H984" s="12" t="s">
        <v>26</v>
      </c>
      <c r="I984" s="44">
        <f>(L984-L984*D984)*0.9</f>
        <v>63.504</v>
      </c>
      <c r="J984" s="12" t="s">
        <v>357</v>
      </c>
      <c r="K984" s="20" t="s">
        <v>1051</v>
      </c>
      <c r="L984" s="60">
        <v>80</v>
      </c>
    </row>
    <row r="985" s="1" customFormat="1" ht="27" spans="1:12">
      <c r="A985" s="10">
        <v>983</v>
      </c>
      <c r="B985" s="58" t="s">
        <v>1054</v>
      </c>
      <c r="C985" s="12" t="s">
        <v>12</v>
      </c>
      <c r="D985" s="35">
        <v>0.17</v>
      </c>
      <c r="E985" s="13">
        <f>D985*100</f>
        <v>17</v>
      </c>
      <c r="F985" s="13">
        <f>G985*100</f>
        <v>94.87</v>
      </c>
      <c r="G985" s="35">
        <v>0.9487</v>
      </c>
      <c r="H985" s="12" t="s">
        <v>26</v>
      </c>
      <c r="I985" s="44">
        <f>(L985-L985*D985)*0.9</f>
        <v>74.7</v>
      </c>
      <c r="J985" s="12" t="s">
        <v>357</v>
      </c>
      <c r="K985" s="20" t="s">
        <v>1051</v>
      </c>
      <c r="L985" s="60">
        <v>100</v>
      </c>
    </row>
    <row r="986" s="1" customFormat="1" ht="27" spans="1:12">
      <c r="A986" s="10">
        <v>984</v>
      </c>
      <c r="B986" s="58" t="s">
        <v>1055</v>
      </c>
      <c r="C986" s="12" t="s">
        <v>12</v>
      </c>
      <c r="D986" s="35">
        <v>0.0396</v>
      </c>
      <c r="E986" s="13">
        <f>D986*100</f>
        <v>3.96</v>
      </c>
      <c r="F986" s="13">
        <f>G986*100</f>
        <v>10.53</v>
      </c>
      <c r="G986" s="35">
        <v>0.1053</v>
      </c>
      <c r="H986" s="59" t="s">
        <v>26</v>
      </c>
      <c r="I986" s="44">
        <f>(L986-L986*D986)*0.9</f>
        <v>108.045</v>
      </c>
      <c r="J986" s="12" t="s">
        <v>357</v>
      </c>
      <c r="K986" s="20" t="s">
        <v>1051</v>
      </c>
      <c r="L986" s="60">
        <v>125</v>
      </c>
    </row>
    <row r="987" s="1" customFormat="1" ht="27" spans="1:12">
      <c r="A987" s="10">
        <v>985</v>
      </c>
      <c r="B987" s="58" t="s">
        <v>1056</v>
      </c>
      <c r="C987" s="12" t="s">
        <v>12</v>
      </c>
      <c r="D987" s="35">
        <v>0.2008</v>
      </c>
      <c r="E987" s="13">
        <f>D987*100</f>
        <v>20.08</v>
      </c>
      <c r="F987" s="13">
        <f>G987*100</f>
        <v>92.37</v>
      </c>
      <c r="G987" s="35">
        <v>0.9237</v>
      </c>
      <c r="H987" s="12" t="s">
        <v>26</v>
      </c>
      <c r="I987" s="44">
        <f>(L987-L987*D987)*0.9</f>
        <v>21.5784</v>
      </c>
      <c r="J987" s="12" t="s">
        <v>357</v>
      </c>
      <c r="K987" s="20" t="s">
        <v>1051</v>
      </c>
      <c r="L987" s="60">
        <v>30</v>
      </c>
    </row>
    <row r="988" s="1" customFormat="1" ht="27" spans="1:12">
      <c r="A988" s="10">
        <v>986</v>
      </c>
      <c r="B988" s="58" t="s">
        <v>1057</v>
      </c>
      <c r="C988" s="12" t="s">
        <v>12</v>
      </c>
      <c r="D988" s="35">
        <v>0.1621</v>
      </c>
      <c r="E988" s="13">
        <f>D988*100</f>
        <v>16.21</v>
      </c>
      <c r="F988" s="13">
        <f>G988*100</f>
        <v>63.62</v>
      </c>
      <c r="G988" s="35">
        <v>0.6362</v>
      </c>
      <c r="H988" s="59" t="s">
        <v>26</v>
      </c>
      <c r="I988" s="44">
        <f>(L988-L988*D988)*0.9</f>
        <v>37.7055</v>
      </c>
      <c r="J988" s="12" t="s">
        <v>357</v>
      </c>
      <c r="K988" s="20" t="s">
        <v>1051</v>
      </c>
      <c r="L988" s="60">
        <v>50</v>
      </c>
    </row>
    <row r="989" s="1" customFormat="1" ht="27" spans="1:12">
      <c r="A989" s="10">
        <v>987</v>
      </c>
      <c r="B989" s="58" t="s">
        <v>1058</v>
      </c>
      <c r="C989" s="12" t="s">
        <v>12</v>
      </c>
      <c r="D989" s="35">
        <v>0.1172</v>
      </c>
      <c r="E989" s="13">
        <f>D989*100</f>
        <v>11.72</v>
      </c>
      <c r="F989" s="13">
        <f>G989*100</f>
        <v>71.97</v>
      </c>
      <c r="G989" s="35">
        <v>0.7197</v>
      </c>
      <c r="H989" s="59" t="s">
        <v>26</v>
      </c>
      <c r="I989" s="44">
        <f>(L989-L989*D989)*0.9</f>
        <v>99.315</v>
      </c>
      <c r="J989" s="12" t="s">
        <v>357</v>
      </c>
      <c r="K989" s="20" t="s">
        <v>1051</v>
      </c>
      <c r="L989" s="60">
        <v>125</v>
      </c>
    </row>
    <row r="990" s="1" customFormat="1" ht="27" spans="1:12">
      <c r="A990" s="10">
        <v>988</v>
      </c>
      <c r="B990" s="58" t="s">
        <v>1059</v>
      </c>
      <c r="C990" s="12" t="s">
        <v>12</v>
      </c>
      <c r="D990" s="35">
        <v>0.167</v>
      </c>
      <c r="E990" s="13">
        <f>D990*100</f>
        <v>16.7</v>
      </c>
      <c r="F990" s="13">
        <f>G990*100</f>
        <v>67.96</v>
      </c>
      <c r="G990" s="35">
        <v>0.6796</v>
      </c>
      <c r="H990" s="59" t="s">
        <v>26</v>
      </c>
      <c r="I990" s="44">
        <f>(L990-L990*D990)*0.9</f>
        <v>37.485</v>
      </c>
      <c r="J990" s="12" t="s">
        <v>357</v>
      </c>
      <c r="K990" s="20" t="s">
        <v>1051</v>
      </c>
      <c r="L990" s="60">
        <v>50</v>
      </c>
    </row>
    <row r="991" s="1" customFormat="1" ht="40.5" spans="1:13">
      <c r="A991" s="10">
        <v>989</v>
      </c>
      <c r="B991" s="58" t="s">
        <v>1060</v>
      </c>
      <c r="C991" s="12" t="s">
        <v>12</v>
      </c>
      <c r="D991" s="35">
        <v>0.0134</v>
      </c>
      <c r="E991" s="31">
        <v>1.06</v>
      </c>
      <c r="F991" s="31">
        <v>3.76</v>
      </c>
      <c r="G991" s="35">
        <v>0.0395</v>
      </c>
      <c r="H991" s="59" t="s">
        <v>26</v>
      </c>
      <c r="I991" s="44">
        <f>(L991-L991*M991)*0.9</f>
        <v>280.4949</v>
      </c>
      <c r="J991" s="12" t="s">
        <v>357</v>
      </c>
      <c r="K991" s="20" t="s">
        <v>1051</v>
      </c>
      <c r="L991" s="60">
        <v>315</v>
      </c>
      <c r="M991" s="1">
        <f>E991/100</f>
        <v>0.0106</v>
      </c>
    </row>
    <row r="992" s="1" customFormat="1" ht="40.5" spans="1:12">
      <c r="A992" s="10">
        <v>990</v>
      </c>
      <c r="B992" s="58" t="s">
        <v>1061</v>
      </c>
      <c r="C992" s="12" t="s">
        <v>12</v>
      </c>
      <c r="D992" s="35">
        <v>0.0623</v>
      </c>
      <c r="E992" s="13">
        <f>D992*100</f>
        <v>6.23</v>
      </c>
      <c r="F992" s="13">
        <f>G992*100</f>
        <v>62.82</v>
      </c>
      <c r="G992" s="35">
        <v>0.6282</v>
      </c>
      <c r="H992" s="59" t="s">
        <v>26</v>
      </c>
      <c r="I992" s="44">
        <f>(L992-L992*D992)*0.9</f>
        <v>265.83795</v>
      </c>
      <c r="J992" s="12" t="s">
        <v>357</v>
      </c>
      <c r="K992" s="20" t="s">
        <v>1051</v>
      </c>
      <c r="L992" s="60">
        <v>315</v>
      </c>
    </row>
    <row r="993" s="1" customFormat="1" ht="27" spans="1:12">
      <c r="A993" s="10">
        <v>991</v>
      </c>
      <c r="B993" s="58" t="s">
        <v>1062</v>
      </c>
      <c r="C993" s="12" t="s">
        <v>12</v>
      </c>
      <c r="D993" s="35">
        <v>0.123</v>
      </c>
      <c r="E993" s="13">
        <f>D993*100</f>
        <v>12.3</v>
      </c>
      <c r="F993" s="13">
        <f>G993*100</f>
        <v>44.72</v>
      </c>
      <c r="G993" s="35">
        <v>0.4472</v>
      </c>
      <c r="H993" s="59" t="s">
        <v>26</v>
      </c>
      <c r="I993" s="44">
        <f>(L993-L993*D993)*0.9</f>
        <v>78.93</v>
      </c>
      <c r="J993" s="12" t="s">
        <v>357</v>
      </c>
      <c r="K993" s="20" t="s">
        <v>1051</v>
      </c>
      <c r="L993" s="60">
        <v>100</v>
      </c>
    </row>
    <row r="994" s="1" customFormat="1" ht="27" spans="1:12">
      <c r="A994" s="10">
        <v>992</v>
      </c>
      <c r="B994" s="58" t="s">
        <v>1063</v>
      </c>
      <c r="C994" s="12" t="s">
        <v>12</v>
      </c>
      <c r="D994" s="35">
        <v>0.2373</v>
      </c>
      <c r="E994" s="13">
        <f>D994*100</f>
        <v>23.73</v>
      </c>
      <c r="F994" s="13">
        <f>G994*100</f>
        <v>189</v>
      </c>
      <c r="G994" s="35">
        <v>1.89</v>
      </c>
      <c r="H994" s="12" t="s">
        <v>26</v>
      </c>
      <c r="I994" s="44">
        <f>(L994-L994*D994)*0.9</f>
        <v>34.3215</v>
      </c>
      <c r="J994" s="12" t="str">
        <f>IF(H994="过载","是","否")</f>
        <v>否</v>
      </c>
      <c r="K994" s="20" t="s">
        <v>1051</v>
      </c>
      <c r="L994" s="60">
        <v>50</v>
      </c>
    </row>
    <row r="995" s="1" customFormat="1" ht="27" spans="1:12">
      <c r="A995" s="10">
        <v>993</v>
      </c>
      <c r="B995" s="58" t="s">
        <v>1064</v>
      </c>
      <c r="C995" s="12" t="s">
        <v>12</v>
      </c>
      <c r="D995" s="35">
        <v>0.254</v>
      </c>
      <c r="E995" s="13">
        <f>D995*100</f>
        <v>25.4</v>
      </c>
      <c r="F995" s="13">
        <f>G995*100</f>
        <v>87.28</v>
      </c>
      <c r="G995" s="35">
        <v>0.8728</v>
      </c>
      <c r="H995" s="12" t="s">
        <v>26</v>
      </c>
      <c r="I995" s="44">
        <f>(L995-L995*D995)*0.9</f>
        <v>53.712</v>
      </c>
      <c r="J995" s="12" t="s">
        <v>357</v>
      </c>
      <c r="K995" s="20" t="s">
        <v>1019</v>
      </c>
      <c r="L995" s="60">
        <v>80</v>
      </c>
    </row>
    <row r="996" s="1" customFormat="1" ht="27" spans="1:12">
      <c r="A996" s="10">
        <v>994</v>
      </c>
      <c r="B996" s="58" t="s">
        <v>1065</v>
      </c>
      <c r="C996" s="12" t="s">
        <v>12</v>
      </c>
      <c r="D996" s="35">
        <v>0.0374</v>
      </c>
      <c r="E996" s="13">
        <f>D996*100</f>
        <v>3.74</v>
      </c>
      <c r="F996" s="13">
        <f>G996*100</f>
        <v>27.52</v>
      </c>
      <c r="G996" s="35">
        <v>0.2752</v>
      </c>
      <c r="H996" s="59" t="s">
        <v>26</v>
      </c>
      <c r="I996" s="44">
        <f>(L996-L996*D996)*0.9</f>
        <v>25.9902</v>
      </c>
      <c r="J996" s="12" t="s">
        <v>357</v>
      </c>
      <c r="K996" s="20" t="s">
        <v>1019</v>
      </c>
      <c r="L996" s="60">
        <v>30</v>
      </c>
    </row>
    <row r="997" s="1" customFormat="1" ht="27" spans="1:12">
      <c r="A997" s="10">
        <v>995</v>
      </c>
      <c r="B997" s="58" t="s">
        <v>1066</v>
      </c>
      <c r="C997" s="12" t="s">
        <v>12</v>
      </c>
      <c r="D997" s="35">
        <v>0.1135</v>
      </c>
      <c r="E997" s="13">
        <f>D997*100</f>
        <v>11.35</v>
      </c>
      <c r="F997" s="13">
        <f>G997*100</f>
        <v>35.47</v>
      </c>
      <c r="G997" s="35">
        <v>0.3547</v>
      </c>
      <c r="H997" s="59" t="s">
        <v>26</v>
      </c>
      <c r="I997" s="44">
        <f>(L997-L997*D997)*0.9</f>
        <v>159.57</v>
      </c>
      <c r="J997" s="12" t="s">
        <v>357</v>
      </c>
      <c r="K997" s="20" t="s">
        <v>1009</v>
      </c>
      <c r="L997" s="60">
        <v>200</v>
      </c>
    </row>
    <row r="998" s="1" customFormat="1" ht="27" spans="1:12">
      <c r="A998" s="10">
        <v>996</v>
      </c>
      <c r="B998" s="58" t="s">
        <v>1067</v>
      </c>
      <c r="C998" s="12" t="s">
        <v>12</v>
      </c>
      <c r="D998" s="35">
        <v>0.0731</v>
      </c>
      <c r="E998" s="13">
        <f>D998*100</f>
        <v>7.31</v>
      </c>
      <c r="F998" s="13">
        <f>G998*100</f>
        <v>35.31</v>
      </c>
      <c r="G998" s="35">
        <v>0.3531</v>
      </c>
      <c r="H998" s="59" t="s">
        <v>26</v>
      </c>
      <c r="I998" s="44">
        <f>(L998-L998*D998)*0.9</f>
        <v>41.7105</v>
      </c>
      <c r="J998" s="12" t="s">
        <v>357</v>
      </c>
      <c r="K998" s="20" t="s">
        <v>1019</v>
      </c>
      <c r="L998" s="60">
        <v>50</v>
      </c>
    </row>
    <row r="999" s="1" customFormat="1" ht="27" spans="1:13">
      <c r="A999" s="10">
        <v>997</v>
      </c>
      <c r="B999" s="58" t="s">
        <v>1068</v>
      </c>
      <c r="C999" s="12" t="s">
        <v>12</v>
      </c>
      <c r="D999" s="35">
        <v>0.0249</v>
      </c>
      <c r="E999" s="31">
        <v>2.49</v>
      </c>
      <c r="F999" s="31">
        <v>9.74</v>
      </c>
      <c r="G999" s="35">
        <v>0.0974</v>
      </c>
      <c r="H999" s="12" t="s">
        <v>26</v>
      </c>
      <c r="I999" s="44">
        <f>(L999-L999*M999)*0.9</f>
        <v>87.759</v>
      </c>
      <c r="J999" s="12" t="str">
        <f>IF(H999="过载","是","否")</f>
        <v>否</v>
      </c>
      <c r="K999" s="20" t="s">
        <v>1014</v>
      </c>
      <c r="L999" s="60">
        <v>100</v>
      </c>
      <c r="M999" s="1">
        <f>E999/100</f>
        <v>0.0249</v>
      </c>
    </row>
    <row r="1000" s="1" customFormat="1" ht="27" spans="1:12">
      <c r="A1000" s="10">
        <v>998</v>
      </c>
      <c r="B1000" s="58" t="s">
        <v>1069</v>
      </c>
      <c r="C1000" s="12" t="s">
        <v>12</v>
      </c>
      <c r="D1000" s="35">
        <v>0.1702</v>
      </c>
      <c r="E1000" s="13">
        <f>D1000*100</f>
        <v>17.02</v>
      </c>
      <c r="F1000" s="13">
        <f>G1000*100</f>
        <v>77.62</v>
      </c>
      <c r="G1000" s="35">
        <v>0.7762</v>
      </c>
      <c r="H1000" s="59" t="s">
        <v>26</v>
      </c>
      <c r="I1000" s="44">
        <f>(L1000-L1000*D1000)*0.9</f>
        <v>37.341</v>
      </c>
      <c r="J1000" s="12" t="s">
        <v>357</v>
      </c>
      <c r="K1000" s="20" t="s">
        <v>1070</v>
      </c>
      <c r="L1000" s="60">
        <v>50</v>
      </c>
    </row>
    <row r="1001" s="1" customFormat="1" ht="27" spans="1:12">
      <c r="A1001" s="10">
        <v>999</v>
      </c>
      <c r="B1001" s="58" t="s">
        <v>1071</v>
      </c>
      <c r="C1001" s="12" t="s">
        <v>12</v>
      </c>
      <c r="D1001" s="35">
        <v>0.0997</v>
      </c>
      <c r="E1001" s="13">
        <f>D1001*100</f>
        <v>9.97</v>
      </c>
      <c r="F1001" s="13">
        <f>G1001*100</f>
        <v>42.11</v>
      </c>
      <c r="G1001" s="35">
        <v>0.4211</v>
      </c>
      <c r="H1001" s="59" t="s">
        <v>26</v>
      </c>
      <c r="I1001" s="44">
        <f>(L1001-L1001*D1001)*0.9</f>
        <v>40.5135</v>
      </c>
      <c r="J1001" s="12" t="s">
        <v>357</v>
      </c>
      <c r="K1001" s="20" t="s">
        <v>1009</v>
      </c>
      <c r="L1001" s="60">
        <v>50</v>
      </c>
    </row>
    <row r="1002" s="1" customFormat="1" ht="27" spans="1:12">
      <c r="A1002" s="10">
        <v>1000</v>
      </c>
      <c r="B1002" s="58" t="s">
        <v>1072</v>
      </c>
      <c r="C1002" s="12" t="s">
        <v>12</v>
      </c>
      <c r="D1002" s="35">
        <v>0.133</v>
      </c>
      <c r="E1002" s="13">
        <f>D1002*100</f>
        <v>13.3</v>
      </c>
      <c r="F1002" s="13">
        <f>G1002*100</f>
        <v>46.42</v>
      </c>
      <c r="G1002" s="35">
        <v>0.4642</v>
      </c>
      <c r="H1002" s="59" t="s">
        <v>26</v>
      </c>
      <c r="I1002" s="44">
        <f>(L1002-L1002*D1002)*0.9</f>
        <v>97.5375</v>
      </c>
      <c r="J1002" s="12" t="s">
        <v>357</v>
      </c>
      <c r="K1002" s="20" t="s">
        <v>1073</v>
      </c>
      <c r="L1002" s="60">
        <v>125</v>
      </c>
    </row>
    <row r="1003" s="1" customFormat="1" ht="27" spans="1:12">
      <c r="A1003" s="10">
        <v>1001</v>
      </c>
      <c r="B1003" s="58" t="s">
        <v>1074</v>
      </c>
      <c r="C1003" s="12" t="s">
        <v>12</v>
      </c>
      <c r="D1003" s="35">
        <v>0.1837</v>
      </c>
      <c r="E1003" s="13">
        <f>D1003*100</f>
        <v>18.37</v>
      </c>
      <c r="F1003" s="13">
        <f>G1003*100</f>
        <v>63.86</v>
      </c>
      <c r="G1003" s="35">
        <v>0.6386</v>
      </c>
      <c r="H1003" s="59" t="s">
        <v>26</v>
      </c>
      <c r="I1003" s="44">
        <f>(L1003-L1003*D1003)*0.9</f>
        <v>73.467</v>
      </c>
      <c r="J1003" s="12" t="s">
        <v>357</v>
      </c>
      <c r="K1003" s="20" t="s">
        <v>1073</v>
      </c>
      <c r="L1003" s="60">
        <v>100</v>
      </c>
    </row>
    <row r="1004" s="1" customFormat="1" ht="27" spans="1:12">
      <c r="A1004" s="10">
        <v>1002</v>
      </c>
      <c r="B1004" s="58" t="s">
        <v>1075</v>
      </c>
      <c r="C1004" s="12" t="s">
        <v>12</v>
      </c>
      <c r="D1004" s="35">
        <v>0.0237</v>
      </c>
      <c r="E1004" s="13">
        <f>D1004*100</f>
        <v>2.37</v>
      </c>
      <c r="F1004" s="13">
        <f>G1004*100</f>
        <v>11.28</v>
      </c>
      <c r="G1004" s="35">
        <v>0.1128</v>
      </c>
      <c r="H1004" s="59" t="s">
        <v>26</v>
      </c>
      <c r="I1004" s="44">
        <f>(L1004-L1004*D1004)*0.9</f>
        <v>140.5872</v>
      </c>
      <c r="J1004" s="12" t="s">
        <v>357</v>
      </c>
      <c r="K1004" s="20" t="s">
        <v>1009</v>
      </c>
      <c r="L1004" s="60">
        <v>160</v>
      </c>
    </row>
    <row r="1005" s="1" customFormat="1" ht="27" spans="1:12">
      <c r="A1005" s="10">
        <v>1003</v>
      </c>
      <c r="B1005" s="58" t="s">
        <v>1076</v>
      </c>
      <c r="C1005" s="12" t="s">
        <v>12</v>
      </c>
      <c r="D1005" s="35">
        <v>0.0901</v>
      </c>
      <c r="E1005" s="13">
        <f>D1005*100</f>
        <v>9.01</v>
      </c>
      <c r="F1005" s="13">
        <f>G1005*100</f>
        <v>32.39</v>
      </c>
      <c r="G1005" s="35">
        <v>0.3239</v>
      </c>
      <c r="H1005" s="59" t="s">
        <v>26</v>
      </c>
      <c r="I1005" s="44">
        <f>(L1005-L1005*D1005)*0.9</f>
        <v>65.5128</v>
      </c>
      <c r="J1005" s="12" t="s">
        <v>357</v>
      </c>
      <c r="K1005" s="20" t="s">
        <v>1073</v>
      </c>
      <c r="L1005" s="60">
        <v>80</v>
      </c>
    </row>
    <row r="1006" s="1" customFormat="1" ht="27" spans="1:12">
      <c r="A1006" s="10">
        <v>1004</v>
      </c>
      <c r="B1006" s="58" t="s">
        <v>1077</v>
      </c>
      <c r="C1006" s="12" t="s">
        <v>12</v>
      </c>
      <c r="D1006" s="35">
        <v>0.0407</v>
      </c>
      <c r="E1006" s="13">
        <f>D1006*100</f>
        <v>4.07</v>
      </c>
      <c r="F1006" s="13">
        <f>G1006*100</f>
        <v>35.65</v>
      </c>
      <c r="G1006" s="35">
        <v>0.3565</v>
      </c>
      <c r="H1006" s="59" t="s">
        <v>26</v>
      </c>
      <c r="I1006" s="44">
        <f>(L1006-L1006*D1006)*0.9</f>
        <v>138.1392</v>
      </c>
      <c r="J1006" s="12" t="s">
        <v>357</v>
      </c>
      <c r="K1006" s="20" t="s">
        <v>1073</v>
      </c>
      <c r="L1006" s="60">
        <v>160</v>
      </c>
    </row>
    <row r="1007" s="1" customFormat="1" ht="27" spans="1:12">
      <c r="A1007" s="10">
        <v>1005</v>
      </c>
      <c r="B1007" s="58" t="s">
        <v>1078</v>
      </c>
      <c r="C1007" s="12" t="s">
        <v>12</v>
      </c>
      <c r="D1007" s="35">
        <v>0.0477</v>
      </c>
      <c r="E1007" s="13">
        <f>D1007*100</f>
        <v>4.77</v>
      </c>
      <c r="F1007" s="13">
        <f>G1007*100</f>
        <v>17.81</v>
      </c>
      <c r="G1007" s="35">
        <v>0.1781</v>
      </c>
      <c r="H1007" s="59" t="s">
        <v>26</v>
      </c>
      <c r="I1007" s="44">
        <f>(L1007-L1007*D1007)*0.9</f>
        <v>137.1312</v>
      </c>
      <c r="J1007" s="12" t="s">
        <v>357</v>
      </c>
      <c r="K1007" s="20" t="s">
        <v>1073</v>
      </c>
      <c r="L1007" s="60">
        <v>160</v>
      </c>
    </row>
    <row r="1008" s="1" customFormat="1" ht="27" spans="1:12">
      <c r="A1008" s="10">
        <v>1006</v>
      </c>
      <c r="B1008" s="58" t="s">
        <v>1079</v>
      </c>
      <c r="C1008" s="12" t="s">
        <v>12</v>
      </c>
      <c r="D1008" s="35">
        <v>0.246</v>
      </c>
      <c r="E1008" s="13">
        <f>D1008*100</f>
        <v>24.6</v>
      </c>
      <c r="F1008" s="13">
        <f>G1008*100</f>
        <v>97.94</v>
      </c>
      <c r="G1008" s="35">
        <v>0.9794</v>
      </c>
      <c r="H1008" s="12" t="s">
        <v>26</v>
      </c>
      <c r="I1008" s="44">
        <f>(L1008-L1008*D1008)*0.9</f>
        <v>13.572</v>
      </c>
      <c r="J1008" s="12" t="s">
        <v>357</v>
      </c>
      <c r="K1008" s="20" t="s">
        <v>1009</v>
      </c>
      <c r="L1008" s="61">
        <v>20</v>
      </c>
    </row>
    <row r="1009" s="1" customFormat="1" ht="27" spans="1:12">
      <c r="A1009" s="10">
        <v>1007</v>
      </c>
      <c r="B1009" s="58" t="s">
        <v>1080</v>
      </c>
      <c r="C1009" s="12" t="s">
        <v>12</v>
      </c>
      <c r="D1009" s="35">
        <v>0.3531</v>
      </c>
      <c r="E1009" s="13">
        <f>D1009*100</f>
        <v>35.31</v>
      </c>
      <c r="F1009" s="13">
        <f>G1009*100</f>
        <v>104.36</v>
      </c>
      <c r="G1009" s="35">
        <v>1.0436</v>
      </c>
      <c r="H1009" s="12" t="s">
        <v>28</v>
      </c>
      <c r="I1009" s="44">
        <f>(L1009-L1009*D1009)*0.9</f>
        <v>29.1105</v>
      </c>
      <c r="J1009" s="12" t="str">
        <f>IF(H1009="过载","是","否")</f>
        <v>否</v>
      </c>
      <c r="K1009" s="20" t="s">
        <v>1009</v>
      </c>
      <c r="L1009" s="61">
        <v>50</v>
      </c>
    </row>
    <row r="1010" s="1" customFormat="1" ht="27" spans="1:12">
      <c r="A1010" s="10">
        <v>1008</v>
      </c>
      <c r="B1010" s="58" t="s">
        <v>1081</v>
      </c>
      <c r="C1010" s="12" t="s">
        <v>12</v>
      </c>
      <c r="D1010" s="35">
        <v>0.111</v>
      </c>
      <c r="E1010" s="13">
        <f>D1010*100</f>
        <v>11.1</v>
      </c>
      <c r="F1010" s="13">
        <f>G1010*100</f>
        <v>97.31</v>
      </c>
      <c r="G1010" s="35">
        <v>0.9731</v>
      </c>
      <c r="H1010" s="12" t="s">
        <v>26</v>
      </c>
      <c r="I1010" s="44">
        <f>(L1010-L1010*D1010)*0.9</f>
        <v>64.008</v>
      </c>
      <c r="J1010" s="12" t="s">
        <v>357</v>
      </c>
      <c r="K1010" s="20" t="s">
        <v>1073</v>
      </c>
      <c r="L1010" s="60">
        <v>80</v>
      </c>
    </row>
    <row r="1011" s="1" customFormat="1" ht="27" spans="1:12">
      <c r="A1011" s="10">
        <v>1009</v>
      </c>
      <c r="B1011" s="58" t="s">
        <v>1082</v>
      </c>
      <c r="C1011" s="12" t="s">
        <v>12</v>
      </c>
      <c r="D1011" s="35">
        <v>0.1176</v>
      </c>
      <c r="E1011" s="13">
        <f>D1011*100</f>
        <v>11.76</v>
      </c>
      <c r="F1011" s="13">
        <f>G1011*100</f>
        <v>74.11</v>
      </c>
      <c r="G1011" s="35">
        <v>0.7411</v>
      </c>
      <c r="H1011" s="59" t="s">
        <v>26</v>
      </c>
      <c r="I1011" s="44">
        <f>(L1011-L1011*D1011)*0.9</f>
        <v>23.8248</v>
      </c>
      <c r="J1011" s="12" t="s">
        <v>357</v>
      </c>
      <c r="K1011" s="20" t="s">
        <v>1073</v>
      </c>
      <c r="L1011" s="60">
        <v>30</v>
      </c>
    </row>
    <row r="1012" s="1" customFormat="1" ht="27" spans="1:12">
      <c r="A1012" s="10">
        <v>1010</v>
      </c>
      <c r="B1012" s="58" t="s">
        <v>1083</v>
      </c>
      <c r="C1012" s="12" t="s">
        <v>12</v>
      </c>
      <c r="D1012" s="35">
        <v>0.0561</v>
      </c>
      <c r="E1012" s="13">
        <f>D1012*100</f>
        <v>5.61</v>
      </c>
      <c r="F1012" s="13">
        <f>G1012*100</f>
        <v>25.08</v>
      </c>
      <c r="G1012" s="35">
        <v>0.2508</v>
      </c>
      <c r="H1012" s="59" t="s">
        <v>26</v>
      </c>
      <c r="I1012" s="44">
        <f>(L1012-L1012*D1012)*0.9</f>
        <v>67.9608</v>
      </c>
      <c r="J1012" s="12" t="s">
        <v>357</v>
      </c>
      <c r="K1012" s="20" t="s">
        <v>1073</v>
      </c>
      <c r="L1012" s="60">
        <v>80</v>
      </c>
    </row>
    <row r="1013" s="1" customFormat="1" ht="27" spans="1:12">
      <c r="A1013" s="10">
        <v>1011</v>
      </c>
      <c r="B1013" s="58" t="s">
        <v>1084</v>
      </c>
      <c r="C1013" s="12" t="s">
        <v>12</v>
      </c>
      <c r="D1013" s="35">
        <v>0.1298</v>
      </c>
      <c r="E1013" s="13">
        <f>D1013*100</f>
        <v>12.98</v>
      </c>
      <c r="F1013" s="13">
        <f>G1013*100</f>
        <v>64.87</v>
      </c>
      <c r="G1013" s="35">
        <v>0.6487</v>
      </c>
      <c r="H1013" s="59" t="s">
        <v>26</v>
      </c>
      <c r="I1013" s="44">
        <f>(L1013-L1013*D1013)*0.9</f>
        <v>97.8975</v>
      </c>
      <c r="J1013" s="12" t="s">
        <v>357</v>
      </c>
      <c r="K1013" s="20" t="s">
        <v>1009</v>
      </c>
      <c r="L1013" s="61">
        <v>125</v>
      </c>
    </row>
    <row r="1014" s="1" customFormat="1" ht="27" spans="1:12">
      <c r="A1014" s="10">
        <v>1012</v>
      </c>
      <c r="B1014" s="58" t="s">
        <v>1085</v>
      </c>
      <c r="C1014" s="12" t="s">
        <v>12</v>
      </c>
      <c r="D1014" s="35">
        <v>0.1727</v>
      </c>
      <c r="E1014" s="13">
        <f>D1014*100</f>
        <v>17.27</v>
      </c>
      <c r="F1014" s="13">
        <f>G1014*100</f>
        <v>67.3</v>
      </c>
      <c r="G1014" s="35">
        <v>0.673</v>
      </c>
      <c r="H1014" s="59" t="s">
        <v>26</v>
      </c>
      <c r="I1014" s="44">
        <f>(L1014-L1014*D1014)*0.9</f>
        <v>93.07125</v>
      </c>
      <c r="J1014" s="12" t="s">
        <v>357</v>
      </c>
      <c r="K1014" s="20" t="s">
        <v>1009</v>
      </c>
      <c r="L1014" s="61">
        <v>125</v>
      </c>
    </row>
    <row r="1015" s="1" customFormat="1" ht="27" spans="1:12">
      <c r="A1015" s="10">
        <v>1013</v>
      </c>
      <c r="B1015" s="58" t="s">
        <v>1086</v>
      </c>
      <c r="C1015" s="12" t="s">
        <v>12</v>
      </c>
      <c r="D1015" s="35">
        <v>0.1177</v>
      </c>
      <c r="E1015" s="13">
        <f>D1015*100</f>
        <v>11.77</v>
      </c>
      <c r="F1015" s="13">
        <f>G1015*100</f>
        <v>45.38</v>
      </c>
      <c r="G1015" s="35">
        <v>0.4538</v>
      </c>
      <c r="H1015" s="59" t="s">
        <v>26</v>
      </c>
      <c r="I1015" s="44">
        <f>(L1015-L1015*D1015)*0.9</f>
        <v>39.7035</v>
      </c>
      <c r="J1015" s="12" t="s">
        <v>357</v>
      </c>
      <c r="K1015" s="20" t="s">
        <v>1073</v>
      </c>
      <c r="L1015" s="60">
        <v>50</v>
      </c>
    </row>
    <row r="1016" s="1" customFormat="1" ht="27" spans="1:12">
      <c r="A1016" s="10">
        <v>1014</v>
      </c>
      <c r="B1016" s="58" t="s">
        <v>1087</v>
      </c>
      <c r="C1016" s="12" t="s">
        <v>12</v>
      </c>
      <c r="D1016" s="35">
        <v>0.028</v>
      </c>
      <c r="E1016" s="13">
        <f>D1016*100</f>
        <v>2.8</v>
      </c>
      <c r="F1016" s="13">
        <f>G1016*100</f>
        <v>15.26</v>
      </c>
      <c r="G1016" s="35">
        <v>0.1526</v>
      </c>
      <c r="H1016" s="59" t="s">
        <v>26</v>
      </c>
      <c r="I1016" s="44">
        <f>(L1016-L1016*D1016)*0.9</f>
        <v>139.968</v>
      </c>
      <c r="J1016" s="12" t="s">
        <v>357</v>
      </c>
      <c r="K1016" s="20" t="s">
        <v>1009</v>
      </c>
      <c r="L1016" s="60">
        <v>160</v>
      </c>
    </row>
    <row r="1017" s="1" customFormat="1" ht="27" spans="1:12">
      <c r="A1017" s="10">
        <v>1015</v>
      </c>
      <c r="B1017" s="58" t="s">
        <v>1088</v>
      </c>
      <c r="C1017" s="12" t="s">
        <v>12</v>
      </c>
      <c r="D1017" s="35">
        <v>0.059</v>
      </c>
      <c r="E1017" s="13">
        <f>D1017*100</f>
        <v>5.9</v>
      </c>
      <c r="F1017" s="13">
        <f>G1017*100</f>
        <v>44.92</v>
      </c>
      <c r="G1017" s="35">
        <v>0.4492</v>
      </c>
      <c r="H1017" s="59" t="s">
        <v>26</v>
      </c>
      <c r="I1017" s="44">
        <f>(L1017-L1017*D1017)*0.9</f>
        <v>211.725</v>
      </c>
      <c r="J1017" s="12" t="s">
        <v>357</v>
      </c>
      <c r="K1017" s="20" t="s">
        <v>1073</v>
      </c>
      <c r="L1017" s="60">
        <v>250</v>
      </c>
    </row>
    <row r="1018" s="1" customFormat="1" ht="27" spans="1:12">
      <c r="A1018" s="10">
        <v>1016</v>
      </c>
      <c r="B1018" s="58" t="s">
        <v>1089</v>
      </c>
      <c r="C1018" s="12" t="s">
        <v>12</v>
      </c>
      <c r="D1018" s="35">
        <v>0.1078</v>
      </c>
      <c r="E1018" s="13">
        <f>D1018*100</f>
        <v>10.78</v>
      </c>
      <c r="F1018" s="13">
        <f>G1018*100</f>
        <v>95.89</v>
      </c>
      <c r="G1018" s="35">
        <v>0.9589</v>
      </c>
      <c r="H1018" s="12" t="s">
        <v>26</v>
      </c>
      <c r="I1018" s="44">
        <f>(L1018-L1018*D1018)*0.9</f>
        <v>160.596</v>
      </c>
      <c r="J1018" s="12" t="s">
        <v>357</v>
      </c>
      <c r="K1018" s="20" t="s">
        <v>1073</v>
      </c>
      <c r="L1018" s="60">
        <v>200</v>
      </c>
    </row>
    <row r="1019" s="1" customFormat="1" ht="27" spans="1:12">
      <c r="A1019" s="10">
        <v>1017</v>
      </c>
      <c r="B1019" s="58" t="s">
        <v>1090</v>
      </c>
      <c r="C1019" s="12" t="s">
        <v>12</v>
      </c>
      <c r="D1019" s="35">
        <v>0.1592</v>
      </c>
      <c r="E1019" s="13">
        <f>D1019*100</f>
        <v>15.92</v>
      </c>
      <c r="F1019" s="13">
        <f>G1019*100</f>
        <v>54.6</v>
      </c>
      <c r="G1019" s="35">
        <v>0.546</v>
      </c>
      <c r="H1019" s="59" t="s">
        <v>26</v>
      </c>
      <c r="I1019" s="44">
        <f>(L1019-L1019*D1019)*0.9</f>
        <v>37.836</v>
      </c>
      <c r="J1019" s="12" t="s">
        <v>357</v>
      </c>
      <c r="K1019" s="20" t="s">
        <v>1091</v>
      </c>
      <c r="L1019" s="60">
        <v>50</v>
      </c>
    </row>
    <row r="1020" s="1" customFormat="1" ht="27" spans="1:12">
      <c r="A1020" s="10">
        <v>1018</v>
      </c>
      <c r="B1020" s="58" t="s">
        <v>1092</v>
      </c>
      <c r="C1020" s="12" t="s">
        <v>12</v>
      </c>
      <c r="D1020" s="35">
        <v>0.0473</v>
      </c>
      <c r="E1020" s="13">
        <f>D1020*100</f>
        <v>4.73</v>
      </c>
      <c r="F1020" s="13">
        <f>G1020*100</f>
        <v>29.07</v>
      </c>
      <c r="G1020" s="35">
        <v>0.2907</v>
      </c>
      <c r="H1020" s="59" t="s">
        <v>26</v>
      </c>
      <c r="I1020" s="44">
        <f>(L1020-L1020*D1020)*0.9</f>
        <v>42.8715</v>
      </c>
      <c r="J1020" s="12" t="s">
        <v>357</v>
      </c>
      <c r="K1020" s="20" t="s">
        <v>1091</v>
      </c>
      <c r="L1020" s="60">
        <v>50</v>
      </c>
    </row>
    <row r="1021" s="1" customFormat="1" ht="27" spans="1:12">
      <c r="A1021" s="10">
        <v>1019</v>
      </c>
      <c r="B1021" s="58" t="s">
        <v>1093</v>
      </c>
      <c r="C1021" s="12" t="s">
        <v>12</v>
      </c>
      <c r="D1021" s="35">
        <v>0.3463</v>
      </c>
      <c r="E1021" s="13">
        <f>D1021*100</f>
        <v>34.63</v>
      </c>
      <c r="F1021" s="13">
        <f>G1021*100</f>
        <v>103.11</v>
      </c>
      <c r="G1021" s="35">
        <v>1.0311</v>
      </c>
      <c r="H1021" s="12" t="s">
        <v>28</v>
      </c>
      <c r="I1021" s="44">
        <f>(L1021-L1021*D1021)*0.9</f>
        <v>17.6499</v>
      </c>
      <c r="J1021" s="12" t="str">
        <f>IF(H1021="过载","是","否")</f>
        <v>否</v>
      </c>
      <c r="K1021" s="20" t="s">
        <v>1091</v>
      </c>
      <c r="L1021" s="60">
        <v>30</v>
      </c>
    </row>
    <row r="1022" s="1" customFormat="1" ht="27" spans="1:12">
      <c r="A1022" s="10">
        <v>1020</v>
      </c>
      <c r="B1022" s="58" t="s">
        <v>1094</v>
      </c>
      <c r="C1022" s="12" t="s">
        <v>12</v>
      </c>
      <c r="D1022" s="35">
        <v>0.0588</v>
      </c>
      <c r="E1022" s="13">
        <f>D1022*100</f>
        <v>5.88</v>
      </c>
      <c r="F1022" s="13">
        <f>G1022*100</f>
        <v>69.88</v>
      </c>
      <c r="G1022" s="35">
        <v>0.6988</v>
      </c>
      <c r="H1022" s="59" t="s">
        <v>26</v>
      </c>
      <c r="I1022" s="44">
        <f>(L1022-L1022*D1022)*0.9</f>
        <v>84.708</v>
      </c>
      <c r="J1022" s="12" t="s">
        <v>357</v>
      </c>
      <c r="K1022" s="20" t="s">
        <v>1009</v>
      </c>
      <c r="L1022" s="60">
        <v>100</v>
      </c>
    </row>
    <row r="1023" s="1" customFormat="1" ht="27" spans="1:12">
      <c r="A1023" s="10">
        <v>1021</v>
      </c>
      <c r="B1023" s="58" t="s">
        <v>1095</v>
      </c>
      <c r="C1023" s="12" t="s">
        <v>12</v>
      </c>
      <c r="D1023" s="35">
        <v>0.1024</v>
      </c>
      <c r="E1023" s="13">
        <f>D1023*100</f>
        <v>10.24</v>
      </c>
      <c r="F1023" s="13">
        <f>G1023*100</f>
        <v>47.63</v>
      </c>
      <c r="G1023" s="35">
        <v>0.4763</v>
      </c>
      <c r="H1023" s="59" t="s">
        <v>26</v>
      </c>
      <c r="I1023" s="44">
        <f>(L1023-L1023*D1023)*0.9</f>
        <v>24.2352</v>
      </c>
      <c r="J1023" s="12" t="s">
        <v>357</v>
      </c>
      <c r="K1023" s="20" t="s">
        <v>1091</v>
      </c>
      <c r="L1023" s="60">
        <v>30</v>
      </c>
    </row>
    <row r="1024" s="1" customFormat="1" ht="27" spans="1:12">
      <c r="A1024" s="10">
        <v>1022</v>
      </c>
      <c r="B1024" s="58" t="s">
        <v>1096</v>
      </c>
      <c r="C1024" s="12" t="s">
        <v>12</v>
      </c>
      <c r="D1024" s="35">
        <v>0.1567</v>
      </c>
      <c r="E1024" s="13">
        <f>D1024*100</f>
        <v>15.67</v>
      </c>
      <c r="F1024" s="13">
        <f>G1024*100</f>
        <v>64.56</v>
      </c>
      <c r="G1024" s="35">
        <v>0.6456</v>
      </c>
      <c r="H1024" s="59" t="s">
        <v>26</v>
      </c>
      <c r="I1024" s="44">
        <f>(L1024-L1024*D1024)*0.9</f>
        <v>37.9485</v>
      </c>
      <c r="J1024" s="12" t="s">
        <v>357</v>
      </c>
      <c r="K1024" s="20" t="s">
        <v>1091</v>
      </c>
      <c r="L1024" s="60">
        <v>50</v>
      </c>
    </row>
    <row r="1025" s="1" customFormat="1" ht="27" spans="1:12">
      <c r="A1025" s="10">
        <v>1023</v>
      </c>
      <c r="B1025" s="58" t="s">
        <v>1097</v>
      </c>
      <c r="C1025" s="12" t="s">
        <v>12</v>
      </c>
      <c r="D1025" s="35">
        <v>0.1471</v>
      </c>
      <c r="E1025" s="13">
        <f>D1025*100</f>
        <v>14.71</v>
      </c>
      <c r="F1025" s="13">
        <f>G1025*100</f>
        <v>49.71</v>
      </c>
      <c r="G1025" s="35">
        <v>0.4971</v>
      </c>
      <c r="H1025" s="59" t="s">
        <v>26</v>
      </c>
      <c r="I1025" s="44">
        <f>(L1025-L1025*D1025)*0.9</f>
        <v>61.4088</v>
      </c>
      <c r="J1025" s="12" t="s">
        <v>357</v>
      </c>
      <c r="K1025" s="20" t="s">
        <v>1009</v>
      </c>
      <c r="L1025" s="60">
        <v>80</v>
      </c>
    </row>
    <row r="1026" s="1" customFormat="1" ht="27" spans="1:12">
      <c r="A1026" s="10">
        <v>1024</v>
      </c>
      <c r="B1026" s="58" t="s">
        <v>1098</v>
      </c>
      <c r="C1026" s="12" t="s">
        <v>12</v>
      </c>
      <c r="D1026" s="35">
        <v>0.0758</v>
      </c>
      <c r="E1026" s="13">
        <f>D1026*100</f>
        <v>7.58</v>
      </c>
      <c r="F1026" s="13">
        <f>G1026*100</f>
        <v>24.81</v>
      </c>
      <c r="G1026" s="35">
        <v>0.2481</v>
      </c>
      <c r="H1026" s="59" t="s">
        <v>26</v>
      </c>
      <c r="I1026" s="44">
        <f>(L1026-L1026*D1026)*0.9</f>
        <v>166.356</v>
      </c>
      <c r="J1026" s="12" t="s">
        <v>357</v>
      </c>
      <c r="K1026" s="20" t="s">
        <v>1091</v>
      </c>
      <c r="L1026" s="60">
        <v>200</v>
      </c>
    </row>
    <row r="1027" s="1" customFormat="1" ht="27" spans="1:12">
      <c r="A1027" s="10">
        <v>1025</v>
      </c>
      <c r="B1027" s="58" t="s">
        <v>1099</v>
      </c>
      <c r="C1027" s="12" t="s">
        <v>12</v>
      </c>
      <c r="D1027" s="35">
        <v>0.0927</v>
      </c>
      <c r="E1027" s="13">
        <f>D1027*100</f>
        <v>9.27</v>
      </c>
      <c r="F1027" s="13">
        <f>G1027*100</f>
        <v>42.71</v>
      </c>
      <c r="G1027" s="35">
        <v>0.4271</v>
      </c>
      <c r="H1027" s="59" t="s">
        <v>26</v>
      </c>
      <c r="I1027" s="44">
        <f>(L1027-L1027*D1027)*0.9</f>
        <v>40.8285</v>
      </c>
      <c r="J1027" s="12" t="s">
        <v>357</v>
      </c>
      <c r="K1027" s="20" t="s">
        <v>1091</v>
      </c>
      <c r="L1027" s="60">
        <v>50</v>
      </c>
    </row>
    <row r="1028" s="1" customFormat="1" ht="27" spans="1:12">
      <c r="A1028" s="10">
        <v>1026</v>
      </c>
      <c r="B1028" s="58" t="s">
        <v>1100</v>
      </c>
      <c r="C1028" s="12" t="s">
        <v>12</v>
      </c>
      <c r="D1028" s="35">
        <v>0.0773</v>
      </c>
      <c r="E1028" s="13">
        <f>D1028*100</f>
        <v>7.73</v>
      </c>
      <c r="F1028" s="13">
        <f>G1028*100</f>
        <v>41.56</v>
      </c>
      <c r="G1028" s="35">
        <v>0.4156</v>
      </c>
      <c r="H1028" s="59" t="s">
        <v>26</v>
      </c>
      <c r="I1028" s="44">
        <f>(L1028-L1028*D1028)*0.9</f>
        <v>66.4344</v>
      </c>
      <c r="J1028" s="12" t="s">
        <v>357</v>
      </c>
      <c r="K1028" s="20" t="s">
        <v>1091</v>
      </c>
      <c r="L1028" s="60">
        <v>80</v>
      </c>
    </row>
    <row r="1029" s="1" customFormat="1" ht="27" spans="1:12">
      <c r="A1029" s="10">
        <v>1027</v>
      </c>
      <c r="B1029" s="58" t="s">
        <v>1101</v>
      </c>
      <c r="C1029" s="12" t="s">
        <v>12</v>
      </c>
      <c r="D1029" s="35">
        <v>0.0598</v>
      </c>
      <c r="E1029" s="13">
        <f>D1029*100</f>
        <v>5.98</v>
      </c>
      <c r="F1029" s="13">
        <f>G1029*100</f>
        <v>25.67</v>
      </c>
      <c r="G1029" s="35">
        <v>0.2567</v>
      </c>
      <c r="H1029" s="59" t="s">
        <v>26</v>
      </c>
      <c r="I1029" s="44">
        <f>(L1029-L1029*D1029)*0.9</f>
        <v>42.309</v>
      </c>
      <c r="J1029" s="12" t="s">
        <v>357</v>
      </c>
      <c r="K1029" s="20" t="s">
        <v>1009</v>
      </c>
      <c r="L1029" s="60">
        <v>50</v>
      </c>
    </row>
    <row r="1030" s="1" customFormat="1" ht="27" spans="1:12">
      <c r="A1030" s="10">
        <v>1028</v>
      </c>
      <c r="B1030" s="58" t="s">
        <v>1102</v>
      </c>
      <c r="C1030" s="12" t="s">
        <v>12</v>
      </c>
      <c r="D1030" s="35">
        <v>0.1668</v>
      </c>
      <c r="E1030" s="13">
        <f>D1030*100</f>
        <v>16.68</v>
      </c>
      <c r="F1030" s="13">
        <f>G1030*100</f>
        <v>56.11</v>
      </c>
      <c r="G1030" s="35">
        <v>0.5611</v>
      </c>
      <c r="H1030" s="59" t="s">
        <v>26</v>
      </c>
      <c r="I1030" s="44">
        <f>(L1030-L1030*D1030)*0.9</f>
        <v>37.494</v>
      </c>
      <c r="J1030" s="12" t="s">
        <v>357</v>
      </c>
      <c r="K1030" s="20" t="s">
        <v>1091</v>
      </c>
      <c r="L1030" s="60">
        <v>50</v>
      </c>
    </row>
    <row r="1031" s="1" customFormat="1" ht="27" spans="1:12">
      <c r="A1031" s="10">
        <v>1029</v>
      </c>
      <c r="B1031" s="58" t="s">
        <v>1103</v>
      </c>
      <c r="C1031" s="12" t="s">
        <v>12</v>
      </c>
      <c r="D1031" s="35">
        <v>0.0803</v>
      </c>
      <c r="E1031" s="13">
        <f>D1031*100</f>
        <v>8.03</v>
      </c>
      <c r="F1031" s="13">
        <f>G1031*100</f>
        <v>38.51</v>
      </c>
      <c r="G1031" s="35">
        <v>0.3851</v>
      </c>
      <c r="H1031" s="59" t="s">
        <v>26</v>
      </c>
      <c r="I1031" s="44">
        <f>(L1031-L1031*D1031)*0.9</f>
        <v>82.773</v>
      </c>
      <c r="J1031" s="12" t="s">
        <v>357</v>
      </c>
      <c r="K1031" s="20" t="s">
        <v>1104</v>
      </c>
      <c r="L1031" s="60">
        <v>100</v>
      </c>
    </row>
    <row r="1032" s="1" customFormat="1" ht="27" spans="1:12">
      <c r="A1032" s="10">
        <v>1030</v>
      </c>
      <c r="B1032" s="58" t="s">
        <v>1105</v>
      </c>
      <c r="C1032" s="12" t="s">
        <v>12</v>
      </c>
      <c r="D1032" s="35">
        <v>0.0694</v>
      </c>
      <c r="E1032" s="13">
        <f>D1032*100</f>
        <v>6.94</v>
      </c>
      <c r="F1032" s="13">
        <f>G1032*100</f>
        <v>25.39</v>
      </c>
      <c r="G1032" s="35">
        <v>0.2539</v>
      </c>
      <c r="H1032" s="59" t="s">
        <v>26</v>
      </c>
      <c r="I1032" s="44">
        <f>(L1032-L1032*D1032)*0.9</f>
        <v>83.754</v>
      </c>
      <c r="J1032" s="12" t="s">
        <v>357</v>
      </c>
      <c r="K1032" s="20" t="s">
        <v>1104</v>
      </c>
      <c r="L1032" s="60">
        <v>100</v>
      </c>
    </row>
    <row r="1033" s="1" customFormat="1" ht="27" spans="1:12">
      <c r="A1033" s="10">
        <v>1031</v>
      </c>
      <c r="B1033" s="58" t="s">
        <v>1106</v>
      </c>
      <c r="C1033" s="12" t="s">
        <v>12</v>
      </c>
      <c r="D1033" s="35">
        <v>0.0965</v>
      </c>
      <c r="E1033" s="13">
        <f>D1033*100</f>
        <v>9.65</v>
      </c>
      <c r="F1033" s="13">
        <f>G1033*100</f>
        <v>54</v>
      </c>
      <c r="G1033" s="35">
        <v>0.54</v>
      </c>
      <c r="H1033" s="59" t="s">
        <v>26</v>
      </c>
      <c r="I1033" s="44">
        <f>(L1033-L1033*D1033)*0.9</f>
        <v>24.3945</v>
      </c>
      <c r="J1033" s="12" t="s">
        <v>357</v>
      </c>
      <c r="K1033" s="20" t="s">
        <v>1104</v>
      </c>
      <c r="L1033" s="60">
        <v>30</v>
      </c>
    </row>
    <row r="1034" s="1" customFormat="1" ht="27" spans="1:12">
      <c r="A1034" s="10">
        <v>1032</v>
      </c>
      <c r="B1034" s="58" t="s">
        <v>1107</v>
      </c>
      <c r="C1034" s="12" t="s">
        <v>12</v>
      </c>
      <c r="D1034" s="35">
        <v>0.0786</v>
      </c>
      <c r="E1034" s="13">
        <f>D1034*100</f>
        <v>7.86</v>
      </c>
      <c r="F1034" s="13">
        <f>G1034*100</f>
        <v>32.92</v>
      </c>
      <c r="G1034" s="35">
        <v>0.3292</v>
      </c>
      <c r="H1034" s="59" t="s">
        <v>26</v>
      </c>
      <c r="I1034" s="44">
        <f>(L1034-L1034*D1034)*0.9</f>
        <v>165.852</v>
      </c>
      <c r="J1034" s="12" t="s">
        <v>357</v>
      </c>
      <c r="K1034" s="20" t="s">
        <v>1104</v>
      </c>
      <c r="L1034" s="60">
        <v>200</v>
      </c>
    </row>
    <row r="1035" s="1" customFormat="1" ht="27" spans="1:12">
      <c r="A1035" s="10">
        <v>1033</v>
      </c>
      <c r="B1035" s="58" t="s">
        <v>1108</v>
      </c>
      <c r="C1035" s="12" t="s">
        <v>12</v>
      </c>
      <c r="D1035" s="35">
        <v>0.1071</v>
      </c>
      <c r="E1035" s="13">
        <f>D1035*100</f>
        <v>10.71</v>
      </c>
      <c r="F1035" s="13">
        <f>G1035*100</f>
        <v>47.01</v>
      </c>
      <c r="G1035" s="35">
        <v>0.4701</v>
      </c>
      <c r="H1035" s="59" t="s">
        <v>26</v>
      </c>
      <c r="I1035" s="44">
        <f>(L1035-L1035*D1035)*0.9</f>
        <v>64.2888</v>
      </c>
      <c r="J1035" s="12" t="s">
        <v>357</v>
      </c>
      <c r="K1035" s="20" t="s">
        <v>1104</v>
      </c>
      <c r="L1035" s="60">
        <v>80</v>
      </c>
    </row>
    <row r="1036" s="1" customFormat="1" ht="27" spans="1:12">
      <c r="A1036" s="10">
        <v>1034</v>
      </c>
      <c r="B1036" s="58" t="s">
        <v>1109</v>
      </c>
      <c r="C1036" s="12" t="s">
        <v>12</v>
      </c>
      <c r="D1036" s="35">
        <v>0.1015</v>
      </c>
      <c r="E1036" s="13">
        <f>D1036*100</f>
        <v>10.15</v>
      </c>
      <c r="F1036" s="13">
        <f>G1036*100</f>
        <v>45.82</v>
      </c>
      <c r="G1036" s="35">
        <v>0.4582</v>
      </c>
      <c r="H1036" s="59" t="s">
        <v>26</v>
      </c>
      <c r="I1036" s="44">
        <f>(L1036-L1036*D1036)*0.9</f>
        <v>40.4325</v>
      </c>
      <c r="J1036" s="12" t="s">
        <v>357</v>
      </c>
      <c r="K1036" s="20" t="s">
        <v>1104</v>
      </c>
      <c r="L1036" s="60">
        <v>50</v>
      </c>
    </row>
    <row r="1037" s="1" customFormat="1" ht="27" spans="1:12">
      <c r="A1037" s="10">
        <v>1035</v>
      </c>
      <c r="B1037" s="58" t="s">
        <v>1110</v>
      </c>
      <c r="C1037" s="12" t="s">
        <v>12</v>
      </c>
      <c r="D1037" s="35">
        <v>0.1592</v>
      </c>
      <c r="E1037" s="13">
        <f>D1037*100</f>
        <v>15.92</v>
      </c>
      <c r="F1037" s="13">
        <f>G1037*100</f>
        <v>54.6</v>
      </c>
      <c r="G1037" s="35">
        <v>0.546</v>
      </c>
      <c r="H1037" s="59" t="s">
        <v>26</v>
      </c>
      <c r="I1037" s="44">
        <f>(L1037-L1037*D1037)*0.9</f>
        <v>37.836</v>
      </c>
      <c r="J1037" s="12" t="s">
        <v>357</v>
      </c>
      <c r="K1037" s="20" t="s">
        <v>1091</v>
      </c>
      <c r="L1037" s="60">
        <v>50</v>
      </c>
    </row>
    <row r="1038" s="1" customFormat="1" ht="27" spans="1:12">
      <c r="A1038" s="10">
        <v>1036</v>
      </c>
      <c r="B1038" s="58" t="s">
        <v>1111</v>
      </c>
      <c r="C1038" s="12" t="s">
        <v>12</v>
      </c>
      <c r="D1038" s="35">
        <v>0.0645</v>
      </c>
      <c r="E1038" s="13">
        <f>D1038*100</f>
        <v>6.45</v>
      </c>
      <c r="F1038" s="13">
        <f>G1038*100</f>
        <v>25.09</v>
      </c>
      <c r="G1038" s="35">
        <v>0.2509</v>
      </c>
      <c r="H1038" s="59" t="s">
        <v>26</v>
      </c>
      <c r="I1038" s="44">
        <f>(L1038-L1038*D1038)*0.9</f>
        <v>84.195</v>
      </c>
      <c r="J1038" s="12" t="s">
        <v>357</v>
      </c>
      <c r="K1038" s="20" t="s">
        <v>1009</v>
      </c>
      <c r="L1038" s="60">
        <v>100</v>
      </c>
    </row>
    <row r="1039" s="1" customFormat="1" ht="27" spans="1:12">
      <c r="A1039" s="10">
        <v>1037</v>
      </c>
      <c r="B1039" s="58" t="s">
        <v>1112</v>
      </c>
      <c r="C1039" s="12" t="s">
        <v>12</v>
      </c>
      <c r="D1039" s="35">
        <v>0.0797</v>
      </c>
      <c r="E1039" s="13">
        <f>D1039*100</f>
        <v>7.97</v>
      </c>
      <c r="F1039" s="13">
        <f>G1039*100</f>
        <v>20.99</v>
      </c>
      <c r="G1039" s="35">
        <v>0.2099</v>
      </c>
      <c r="H1039" s="59" t="s">
        <v>26</v>
      </c>
      <c r="I1039" s="44">
        <f>(L1039-L1039*D1039)*0.9</f>
        <v>82.827</v>
      </c>
      <c r="J1039" s="12" t="s">
        <v>357</v>
      </c>
      <c r="K1039" s="20" t="s">
        <v>1009</v>
      </c>
      <c r="L1039" s="60">
        <v>100</v>
      </c>
    </row>
    <row r="1040" s="1" customFormat="1" ht="27" spans="1:12">
      <c r="A1040" s="10">
        <v>1038</v>
      </c>
      <c r="B1040" s="58" t="s">
        <v>1113</v>
      </c>
      <c r="C1040" s="12" t="s">
        <v>12</v>
      </c>
      <c r="D1040" s="35">
        <v>0.3023</v>
      </c>
      <c r="E1040" s="13">
        <f>D1040*100</f>
        <v>30.23</v>
      </c>
      <c r="F1040" s="13">
        <f>G1040*100</f>
        <v>60.64</v>
      </c>
      <c r="G1040" s="35">
        <v>0.6064</v>
      </c>
      <c r="H1040" s="12" t="s">
        <v>28</v>
      </c>
      <c r="I1040" s="64">
        <f>(L1040-L1040*D1040)*0.9</f>
        <v>197.79795</v>
      </c>
      <c r="J1040" s="12" t="s">
        <v>357</v>
      </c>
      <c r="K1040" s="20" t="s">
        <v>1114</v>
      </c>
      <c r="L1040" s="63">
        <v>315</v>
      </c>
    </row>
    <row r="1041" s="1" customFormat="1" ht="27" spans="1:12">
      <c r="A1041" s="10">
        <v>1039</v>
      </c>
      <c r="B1041" s="58" t="s">
        <v>1115</v>
      </c>
      <c r="C1041" s="12" t="s">
        <v>12</v>
      </c>
      <c r="D1041" s="35">
        <v>0.2159</v>
      </c>
      <c r="E1041" s="13">
        <f>D1041*100</f>
        <v>21.59</v>
      </c>
      <c r="F1041" s="13">
        <f>G1041*100</f>
        <v>60.36</v>
      </c>
      <c r="G1041" s="35">
        <v>0.6036</v>
      </c>
      <c r="H1041" s="12" t="s">
        <v>26</v>
      </c>
      <c r="I1041" s="64">
        <f>(L1041-L1041*D1041)*0.9</f>
        <v>222.29235</v>
      </c>
      <c r="J1041" s="12" t="s">
        <v>357</v>
      </c>
      <c r="K1041" s="20" t="s">
        <v>1114</v>
      </c>
      <c r="L1041" s="63">
        <v>315</v>
      </c>
    </row>
    <row r="1042" s="1" customFormat="1" ht="27" spans="1:12">
      <c r="A1042" s="10">
        <v>1040</v>
      </c>
      <c r="B1042" s="58" t="s">
        <v>1116</v>
      </c>
      <c r="C1042" s="12" t="s">
        <v>12</v>
      </c>
      <c r="D1042" s="35">
        <v>0.0732</v>
      </c>
      <c r="E1042" s="13">
        <f>D1042*100</f>
        <v>7.32</v>
      </c>
      <c r="F1042" s="13">
        <f>G1042*100</f>
        <v>32.66</v>
      </c>
      <c r="G1042" s="35">
        <v>0.3266</v>
      </c>
      <c r="H1042" s="59" t="s">
        <v>26</v>
      </c>
      <c r="I1042" s="44">
        <f>(L1042-L1042*D1042)*0.9</f>
        <v>133.4592</v>
      </c>
      <c r="J1042" s="12" t="s">
        <v>357</v>
      </c>
      <c r="K1042" s="20" t="s">
        <v>1114</v>
      </c>
      <c r="L1042" s="60">
        <v>160</v>
      </c>
    </row>
    <row r="1043" s="1" customFormat="1" ht="27" spans="1:12">
      <c r="A1043" s="10">
        <v>1041</v>
      </c>
      <c r="B1043" s="58" t="s">
        <v>1117</v>
      </c>
      <c r="C1043" s="12" t="s">
        <v>12</v>
      </c>
      <c r="D1043" s="35">
        <v>0.0903</v>
      </c>
      <c r="E1043" s="13">
        <f>D1043*100</f>
        <v>9.03</v>
      </c>
      <c r="F1043" s="13">
        <f>G1043*100</f>
        <v>42.04</v>
      </c>
      <c r="G1043" s="35">
        <v>0.4204</v>
      </c>
      <c r="H1043" s="59" t="s">
        <v>26</v>
      </c>
      <c r="I1043" s="44">
        <f>(L1043-L1043*D1043)*0.9</f>
        <v>102.34125</v>
      </c>
      <c r="J1043" s="12" t="s">
        <v>357</v>
      </c>
      <c r="K1043" s="20" t="s">
        <v>1118</v>
      </c>
      <c r="L1043" s="60">
        <v>125</v>
      </c>
    </row>
    <row r="1044" s="1" customFormat="1" ht="27" spans="1:12">
      <c r="A1044" s="10">
        <v>1042</v>
      </c>
      <c r="B1044" s="58" t="s">
        <v>1119</v>
      </c>
      <c r="C1044" s="12" t="s">
        <v>12</v>
      </c>
      <c r="D1044" s="35">
        <v>0.1169</v>
      </c>
      <c r="E1044" s="13">
        <f>D1044*100</f>
        <v>11.69</v>
      </c>
      <c r="F1044" s="13">
        <f>G1044*100</f>
        <v>35.24</v>
      </c>
      <c r="G1044" s="35">
        <v>0.3524</v>
      </c>
      <c r="H1044" s="59" t="s">
        <v>26</v>
      </c>
      <c r="I1044" s="44">
        <f>(L1044-L1044*D1044)*0.9</f>
        <v>63.5832</v>
      </c>
      <c r="J1044" s="12" t="s">
        <v>357</v>
      </c>
      <c r="K1044" s="20" t="s">
        <v>1118</v>
      </c>
      <c r="L1044" s="60">
        <v>80</v>
      </c>
    </row>
    <row r="1045" s="1" customFormat="1" ht="27" spans="1:12">
      <c r="A1045" s="10">
        <v>1043</v>
      </c>
      <c r="B1045" s="58" t="s">
        <v>1120</v>
      </c>
      <c r="C1045" s="12" t="s">
        <v>12</v>
      </c>
      <c r="D1045" s="35">
        <v>0.0583</v>
      </c>
      <c r="E1045" s="13">
        <f>D1045*100</f>
        <v>5.83</v>
      </c>
      <c r="F1045" s="13">
        <f>G1045*100</f>
        <v>27.31</v>
      </c>
      <c r="G1045" s="35">
        <v>0.2731</v>
      </c>
      <c r="H1045" s="59" t="s">
        <v>26</v>
      </c>
      <c r="I1045" s="44">
        <f>(L1045-L1045*D1045)*0.9</f>
        <v>84.753</v>
      </c>
      <c r="J1045" s="12" t="s">
        <v>357</v>
      </c>
      <c r="K1045" s="20" t="s">
        <v>1118</v>
      </c>
      <c r="L1045" s="60">
        <v>100</v>
      </c>
    </row>
    <row r="1046" s="1" customFormat="1" ht="27" spans="1:12">
      <c r="A1046" s="10">
        <v>1044</v>
      </c>
      <c r="B1046" s="58" t="s">
        <v>1121</v>
      </c>
      <c r="C1046" s="12" t="s">
        <v>12</v>
      </c>
      <c r="D1046" s="35">
        <v>0.0491</v>
      </c>
      <c r="E1046" s="13">
        <f>D1046*100</f>
        <v>4.91</v>
      </c>
      <c r="F1046" s="13">
        <f>G1046*100</f>
        <v>25.91</v>
      </c>
      <c r="G1046" s="35">
        <v>0.2591</v>
      </c>
      <c r="H1046" s="59" t="s">
        <v>26</v>
      </c>
      <c r="I1046" s="44">
        <f>(L1046-L1046*D1046)*0.9</f>
        <v>85.581</v>
      </c>
      <c r="J1046" s="12" t="s">
        <v>357</v>
      </c>
      <c r="K1046" s="20" t="s">
        <v>1118</v>
      </c>
      <c r="L1046" s="60">
        <v>100</v>
      </c>
    </row>
    <row r="1047" s="1" customFormat="1" ht="27" spans="1:12">
      <c r="A1047" s="10">
        <v>1045</v>
      </c>
      <c r="B1047" s="58" t="s">
        <v>1122</v>
      </c>
      <c r="C1047" s="12" t="s">
        <v>12</v>
      </c>
      <c r="D1047" s="35">
        <v>0.1098</v>
      </c>
      <c r="E1047" s="13">
        <f>D1047*100</f>
        <v>10.98</v>
      </c>
      <c r="F1047" s="13">
        <f>G1047*100</f>
        <v>71.29</v>
      </c>
      <c r="G1047" s="35">
        <v>0.7129</v>
      </c>
      <c r="H1047" s="59" t="s">
        <v>26</v>
      </c>
      <c r="I1047" s="44">
        <f>(L1047-L1047*D1047)*0.9</f>
        <v>40.059</v>
      </c>
      <c r="J1047" s="12" t="s">
        <v>357</v>
      </c>
      <c r="K1047" s="20" t="s">
        <v>1118</v>
      </c>
      <c r="L1047" s="60">
        <v>50</v>
      </c>
    </row>
    <row r="1048" s="1" customFormat="1" ht="27" spans="1:12">
      <c r="A1048" s="10">
        <v>1046</v>
      </c>
      <c r="B1048" s="58" t="s">
        <v>1123</v>
      </c>
      <c r="C1048" s="12" t="s">
        <v>12</v>
      </c>
      <c r="D1048" s="35">
        <v>0.0513</v>
      </c>
      <c r="E1048" s="13">
        <f>D1048*100</f>
        <v>5.13</v>
      </c>
      <c r="F1048" s="13">
        <f>G1048*100</f>
        <v>19.72</v>
      </c>
      <c r="G1048" s="35">
        <v>0.1972</v>
      </c>
      <c r="H1048" s="59" t="s">
        <v>26</v>
      </c>
      <c r="I1048" s="44">
        <f>(L1048-L1048*D1048)*0.9</f>
        <v>106.72875</v>
      </c>
      <c r="J1048" s="12" t="s">
        <v>357</v>
      </c>
      <c r="K1048" s="20" t="s">
        <v>1118</v>
      </c>
      <c r="L1048" s="60">
        <v>125</v>
      </c>
    </row>
    <row r="1049" s="1" customFormat="1" ht="27" spans="1:12">
      <c r="A1049" s="10">
        <v>1047</v>
      </c>
      <c r="B1049" s="58" t="s">
        <v>1124</v>
      </c>
      <c r="C1049" s="12" t="s">
        <v>12</v>
      </c>
      <c r="D1049" s="35">
        <v>0.1993</v>
      </c>
      <c r="E1049" s="13">
        <f>D1049*100</f>
        <v>19.93</v>
      </c>
      <c r="F1049" s="13">
        <f>G1049*100</f>
        <v>56.04</v>
      </c>
      <c r="G1049" s="35">
        <v>0.5604</v>
      </c>
      <c r="H1049" s="59" t="s">
        <v>26</v>
      </c>
      <c r="I1049" s="44">
        <f>(L1049-L1049*D1049)*0.9</f>
        <v>57.6504</v>
      </c>
      <c r="J1049" s="12" t="s">
        <v>357</v>
      </c>
      <c r="K1049" s="20" t="s">
        <v>1118</v>
      </c>
      <c r="L1049" s="60">
        <v>80</v>
      </c>
    </row>
    <row r="1050" s="1" customFormat="1" ht="27" spans="1:12">
      <c r="A1050" s="10">
        <v>1048</v>
      </c>
      <c r="B1050" s="58" t="s">
        <v>1125</v>
      </c>
      <c r="C1050" s="12" t="s">
        <v>12</v>
      </c>
      <c r="D1050" s="35">
        <v>0.1221</v>
      </c>
      <c r="E1050" s="13">
        <f>D1050*100</f>
        <v>12.21</v>
      </c>
      <c r="F1050" s="13">
        <f>G1050*100</f>
        <v>34.01</v>
      </c>
      <c r="G1050" s="35">
        <v>0.3401</v>
      </c>
      <c r="H1050" s="59" t="s">
        <v>26</v>
      </c>
      <c r="I1050" s="44">
        <f>(L1050-L1050*D1050)*0.9</f>
        <v>79.011</v>
      </c>
      <c r="J1050" s="12" t="s">
        <v>357</v>
      </c>
      <c r="K1050" s="20" t="s">
        <v>1118</v>
      </c>
      <c r="L1050" s="60">
        <v>100</v>
      </c>
    </row>
    <row r="1051" s="1" customFormat="1" ht="27" spans="1:12">
      <c r="A1051" s="10">
        <v>1049</v>
      </c>
      <c r="B1051" s="58" t="s">
        <v>1126</v>
      </c>
      <c r="C1051" s="12" t="s">
        <v>12</v>
      </c>
      <c r="D1051" s="35">
        <v>0.113</v>
      </c>
      <c r="E1051" s="13">
        <f>D1051*100</f>
        <v>11.3</v>
      </c>
      <c r="F1051" s="13">
        <f>G1051*100</f>
        <v>28.06</v>
      </c>
      <c r="G1051" s="35">
        <v>0.2806</v>
      </c>
      <c r="H1051" s="59" t="s">
        <v>26</v>
      </c>
      <c r="I1051" s="44">
        <f>(L1051-L1051*D1051)*0.9</f>
        <v>79.83</v>
      </c>
      <c r="J1051" s="12" t="s">
        <v>357</v>
      </c>
      <c r="K1051" s="20" t="s">
        <v>1118</v>
      </c>
      <c r="L1051" s="60">
        <v>100</v>
      </c>
    </row>
    <row r="1052" s="1" customFormat="1" ht="27" spans="1:12">
      <c r="A1052" s="10">
        <v>1050</v>
      </c>
      <c r="B1052" s="58" t="s">
        <v>1127</v>
      </c>
      <c r="C1052" s="12" t="s">
        <v>12</v>
      </c>
      <c r="D1052" s="35">
        <v>0.0295</v>
      </c>
      <c r="E1052" s="13">
        <f>D1052*100</f>
        <v>2.95</v>
      </c>
      <c r="F1052" s="13">
        <f>G1052*100</f>
        <v>21.43</v>
      </c>
      <c r="G1052" s="35">
        <v>0.2143</v>
      </c>
      <c r="H1052" s="59" t="s">
        <v>26</v>
      </c>
      <c r="I1052" s="44">
        <f>(L1052-L1052*D1052)*0.9</f>
        <v>87.345</v>
      </c>
      <c r="J1052" s="12" t="s">
        <v>357</v>
      </c>
      <c r="K1052" s="20" t="s">
        <v>1118</v>
      </c>
      <c r="L1052" s="60">
        <v>100</v>
      </c>
    </row>
    <row r="1053" s="1" customFormat="1" ht="27" spans="1:12">
      <c r="A1053" s="10">
        <v>1051</v>
      </c>
      <c r="B1053" s="58" t="s">
        <v>1128</v>
      </c>
      <c r="C1053" s="12" t="s">
        <v>12</v>
      </c>
      <c r="D1053" s="35">
        <v>0.0342</v>
      </c>
      <c r="E1053" s="13">
        <f>D1053*100</f>
        <v>3.42</v>
      </c>
      <c r="F1053" s="13">
        <f>G1053*100</f>
        <v>14.09</v>
      </c>
      <c r="G1053" s="35">
        <v>0.1409</v>
      </c>
      <c r="H1053" s="59" t="s">
        <v>26</v>
      </c>
      <c r="I1053" s="44">
        <f>(L1053-L1053*D1053)*0.9</f>
        <v>139.0752</v>
      </c>
      <c r="J1053" s="12" t="s">
        <v>357</v>
      </c>
      <c r="K1053" s="20" t="s">
        <v>1118</v>
      </c>
      <c r="L1053" s="60">
        <v>160</v>
      </c>
    </row>
    <row r="1054" s="1" customFormat="1" ht="27" spans="1:12">
      <c r="A1054" s="10">
        <v>1052</v>
      </c>
      <c r="B1054" s="58" t="s">
        <v>1129</v>
      </c>
      <c r="C1054" s="12" t="s">
        <v>12</v>
      </c>
      <c r="D1054" s="35">
        <v>0.051</v>
      </c>
      <c r="E1054" s="13">
        <f>D1054*100</f>
        <v>5.1</v>
      </c>
      <c r="F1054" s="13">
        <f>G1054*100</f>
        <v>18.56</v>
      </c>
      <c r="G1054" s="35">
        <v>0.1856</v>
      </c>
      <c r="H1054" s="59" t="s">
        <v>26</v>
      </c>
      <c r="I1054" s="44">
        <f>(L1054-L1054*D1054)*0.9</f>
        <v>68.328</v>
      </c>
      <c r="J1054" s="12" t="s">
        <v>357</v>
      </c>
      <c r="K1054" s="20" t="s">
        <v>1118</v>
      </c>
      <c r="L1054" s="60">
        <v>80</v>
      </c>
    </row>
    <row r="1055" s="1" customFormat="1" ht="27" spans="1:12">
      <c r="A1055" s="10">
        <v>1053</v>
      </c>
      <c r="B1055" s="58" t="s">
        <v>1130</v>
      </c>
      <c r="C1055" s="12" t="s">
        <v>12</v>
      </c>
      <c r="D1055" s="35">
        <v>0.0519</v>
      </c>
      <c r="E1055" s="13">
        <f>D1055*100</f>
        <v>5.19</v>
      </c>
      <c r="F1055" s="13">
        <f>G1055*100</f>
        <v>31.75</v>
      </c>
      <c r="G1055" s="35">
        <v>0.3175</v>
      </c>
      <c r="H1055" s="59" t="s">
        <v>26</v>
      </c>
      <c r="I1055" s="44">
        <f>(L1055-L1055*D1055)*0.9</f>
        <v>68.2632</v>
      </c>
      <c r="J1055" s="12" t="s">
        <v>357</v>
      </c>
      <c r="K1055" s="20" t="s">
        <v>1118</v>
      </c>
      <c r="L1055" s="60">
        <v>80</v>
      </c>
    </row>
    <row r="1056" s="1" customFormat="1" ht="27" spans="1:12">
      <c r="A1056" s="10">
        <v>1054</v>
      </c>
      <c r="B1056" s="58" t="s">
        <v>1131</v>
      </c>
      <c r="C1056" s="12" t="s">
        <v>12</v>
      </c>
      <c r="D1056" s="35">
        <v>0.0162</v>
      </c>
      <c r="E1056" s="13">
        <f>D1056*100</f>
        <v>1.62</v>
      </c>
      <c r="F1056" s="13">
        <f>G1056*100</f>
        <v>12.99</v>
      </c>
      <c r="G1056" s="35">
        <v>0.1299</v>
      </c>
      <c r="H1056" s="59" t="s">
        <v>26</v>
      </c>
      <c r="I1056" s="44">
        <f>(L1056-L1056*D1056)*0.9</f>
        <v>70.8336</v>
      </c>
      <c r="J1056" s="12" t="s">
        <v>357</v>
      </c>
      <c r="K1056" s="20" t="s">
        <v>1118</v>
      </c>
      <c r="L1056" s="60">
        <v>80</v>
      </c>
    </row>
    <row r="1057" s="1" customFormat="1" ht="27" spans="1:12">
      <c r="A1057" s="10">
        <v>1055</v>
      </c>
      <c r="B1057" s="58" t="s">
        <v>1132</v>
      </c>
      <c r="C1057" s="12" t="s">
        <v>12</v>
      </c>
      <c r="D1057" s="35">
        <v>0.0579</v>
      </c>
      <c r="E1057" s="13">
        <f>D1057*100</f>
        <v>5.79</v>
      </c>
      <c r="F1057" s="13">
        <f>G1057*100</f>
        <v>25.85</v>
      </c>
      <c r="G1057" s="35">
        <v>0.2585</v>
      </c>
      <c r="H1057" s="59" t="s">
        <v>26</v>
      </c>
      <c r="I1057" s="44">
        <f>(L1057-L1057*D1057)*0.9</f>
        <v>67.8312</v>
      </c>
      <c r="J1057" s="12" t="s">
        <v>357</v>
      </c>
      <c r="K1057" s="20" t="s">
        <v>1118</v>
      </c>
      <c r="L1057" s="60">
        <v>80</v>
      </c>
    </row>
    <row r="1058" s="1" customFormat="1" ht="27" spans="1:12">
      <c r="A1058" s="10">
        <v>1056</v>
      </c>
      <c r="B1058" s="58" t="s">
        <v>1133</v>
      </c>
      <c r="C1058" s="12" t="s">
        <v>12</v>
      </c>
      <c r="D1058" s="35">
        <v>0.0653</v>
      </c>
      <c r="E1058" s="13">
        <f>D1058*100</f>
        <v>6.53</v>
      </c>
      <c r="F1058" s="13">
        <f>G1058*100</f>
        <v>26.75</v>
      </c>
      <c r="G1058" s="35">
        <v>0.2675</v>
      </c>
      <c r="H1058" s="59" t="s">
        <v>26</v>
      </c>
      <c r="I1058" s="44">
        <f>(L1058-L1058*D1058)*0.9</f>
        <v>67.2984</v>
      </c>
      <c r="J1058" s="12" t="s">
        <v>357</v>
      </c>
      <c r="K1058" s="20" t="s">
        <v>1134</v>
      </c>
      <c r="L1058" s="60">
        <v>80</v>
      </c>
    </row>
    <row r="1059" s="1" customFormat="1" ht="27" spans="1:12">
      <c r="A1059" s="10">
        <v>1057</v>
      </c>
      <c r="B1059" s="58" t="s">
        <v>1135</v>
      </c>
      <c r="C1059" s="12" t="s">
        <v>12</v>
      </c>
      <c r="D1059" s="35">
        <v>0.0949</v>
      </c>
      <c r="E1059" s="13">
        <f>D1059*100</f>
        <v>9.49</v>
      </c>
      <c r="F1059" s="13">
        <f>G1059*100</f>
        <v>54.5</v>
      </c>
      <c r="G1059" s="35">
        <v>0.545</v>
      </c>
      <c r="H1059" s="59" t="s">
        <v>26</v>
      </c>
      <c r="I1059" s="44">
        <f>(L1059-L1059*D1059)*0.9</f>
        <v>65.1672</v>
      </c>
      <c r="J1059" s="12" t="s">
        <v>357</v>
      </c>
      <c r="K1059" s="20" t="s">
        <v>1134</v>
      </c>
      <c r="L1059" s="60">
        <v>80</v>
      </c>
    </row>
    <row r="1060" s="1" customFormat="1" ht="27" spans="1:12">
      <c r="A1060" s="10">
        <v>1058</v>
      </c>
      <c r="B1060" s="58" t="s">
        <v>1136</v>
      </c>
      <c r="C1060" s="12" t="s">
        <v>12</v>
      </c>
      <c r="D1060" s="35">
        <v>0.1467</v>
      </c>
      <c r="E1060" s="13">
        <f>D1060*100</f>
        <v>14.67</v>
      </c>
      <c r="F1060" s="13">
        <f>G1060*100</f>
        <v>56.49</v>
      </c>
      <c r="G1060" s="35">
        <v>0.5649</v>
      </c>
      <c r="H1060" s="59" t="s">
        <v>26</v>
      </c>
      <c r="I1060" s="44">
        <f>(L1060-L1060*D1060)*0.9</f>
        <v>61.4376</v>
      </c>
      <c r="J1060" s="12" t="s">
        <v>357</v>
      </c>
      <c r="K1060" s="20" t="s">
        <v>1134</v>
      </c>
      <c r="L1060" s="60">
        <v>80</v>
      </c>
    </row>
    <row r="1061" s="1" customFormat="1" ht="27" spans="1:12">
      <c r="A1061" s="10">
        <v>1059</v>
      </c>
      <c r="B1061" s="58" t="s">
        <v>1137</v>
      </c>
      <c r="C1061" s="12" t="s">
        <v>12</v>
      </c>
      <c r="D1061" s="35">
        <v>0.0822</v>
      </c>
      <c r="E1061" s="13">
        <f>D1061*100</f>
        <v>8.22</v>
      </c>
      <c r="F1061" s="13">
        <f>G1061*100</f>
        <v>37.78</v>
      </c>
      <c r="G1061" s="35">
        <v>0.3778</v>
      </c>
      <c r="H1061" s="59" t="s">
        <v>26</v>
      </c>
      <c r="I1061" s="44">
        <f>(L1061-L1061*D1061)*0.9</f>
        <v>41.301</v>
      </c>
      <c r="J1061" s="12" t="s">
        <v>357</v>
      </c>
      <c r="K1061" s="20" t="s">
        <v>1134</v>
      </c>
      <c r="L1061" s="60">
        <v>50</v>
      </c>
    </row>
    <row r="1062" s="1" customFormat="1" ht="27" spans="1:12">
      <c r="A1062" s="10">
        <v>1060</v>
      </c>
      <c r="B1062" s="58" t="s">
        <v>1138</v>
      </c>
      <c r="C1062" s="12" t="s">
        <v>12</v>
      </c>
      <c r="D1062" s="35">
        <v>0.0557</v>
      </c>
      <c r="E1062" s="13">
        <f>D1062*100</f>
        <v>5.57</v>
      </c>
      <c r="F1062" s="13">
        <f>G1062*100</f>
        <v>23.44</v>
      </c>
      <c r="G1062" s="35">
        <v>0.2344</v>
      </c>
      <c r="H1062" s="59" t="s">
        <v>26</v>
      </c>
      <c r="I1062" s="44">
        <f>(L1062-L1062*D1062)*0.9</f>
        <v>84.987</v>
      </c>
      <c r="J1062" s="12" t="s">
        <v>357</v>
      </c>
      <c r="K1062" s="20" t="s">
        <v>1134</v>
      </c>
      <c r="L1062" s="60">
        <v>100</v>
      </c>
    </row>
    <row r="1063" s="1" customFormat="1" ht="27" spans="1:12">
      <c r="A1063" s="10">
        <v>1061</v>
      </c>
      <c r="B1063" s="58" t="s">
        <v>1139</v>
      </c>
      <c r="C1063" s="12" t="s">
        <v>12</v>
      </c>
      <c r="D1063" s="35">
        <v>0.0696</v>
      </c>
      <c r="E1063" s="13">
        <f>D1063*100</f>
        <v>6.96</v>
      </c>
      <c r="F1063" s="13">
        <f>G1063*100</f>
        <v>34.64</v>
      </c>
      <c r="G1063" s="35">
        <v>0.3464</v>
      </c>
      <c r="H1063" s="59" t="s">
        <v>26</v>
      </c>
      <c r="I1063" s="44">
        <f>(L1063-L1063*D1063)*0.9</f>
        <v>66.9888</v>
      </c>
      <c r="J1063" s="12" t="s">
        <v>357</v>
      </c>
      <c r="K1063" s="20" t="s">
        <v>1134</v>
      </c>
      <c r="L1063" s="60">
        <v>80</v>
      </c>
    </row>
    <row r="1064" s="1" customFormat="1" ht="27" spans="1:12">
      <c r="A1064" s="10">
        <v>1062</v>
      </c>
      <c r="B1064" s="58" t="s">
        <v>1140</v>
      </c>
      <c r="C1064" s="12" t="s">
        <v>12</v>
      </c>
      <c r="D1064" s="35">
        <v>0.0714</v>
      </c>
      <c r="E1064" s="13">
        <f>D1064*100</f>
        <v>7.14</v>
      </c>
      <c r="F1064" s="13">
        <f>G1064*100</f>
        <v>31.69</v>
      </c>
      <c r="G1064" s="35">
        <v>0.3169</v>
      </c>
      <c r="H1064" s="59" t="s">
        <v>26</v>
      </c>
      <c r="I1064" s="44">
        <f>(L1064-L1064*D1064)*0.9</f>
        <v>83.574</v>
      </c>
      <c r="J1064" s="12" t="s">
        <v>357</v>
      </c>
      <c r="K1064" s="20" t="s">
        <v>1134</v>
      </c>
      <c r="L1064" s="60">
        <v>100</v>
      </c>
    </row>
    <row r="1065" s="1" customFormat="1" ht="27" spans="1:12">
      <c r="A1065" s="10">
        <v>1063</v>
      </c>
      <c r="B1065" s="58" t="s">
        <v>1141</v>
      </c>
      <c r="C1065" s="12" t="s">
        <v>12</v>
      </c>
      <c r="D1065" s="35">
        <v>0.1087</v>
      </c>
      <c r="E1065" s="13">
        <f>D1065*100</f>
        <v>10.87</v>
      </c>
      <c r="F1065" s="13">
        <f>G1065*100</f>
        <v>60.27</v>
      </c>
      <c r="G1065" s="35">
        <v>0.6027</v>
      </c>
      <c r="H1065" s="59" t="s">
        <v>26</v>
      </c>
      <c r="I1065" s="44">
        <f>(L1065-L1065*D1065)*0.9</f>
        <v>40.1085</v>
      </c>
      <c r="J1065" s="12" t="s">
        <v>357</v>
      </c>
      <c r="K1065" s="20" t="s">
        <v>1134</v>
      </c>
      <c r="L1065" s="60">
        <v>50</v>
      </c>
    </row>
    <row r="1066" s="1" customFormat="1" ht="27" spans="1:12">
      <c r="A1066" s="10">
        <v>1064</v>
      </c>
      <c r="B1066" s="58" t="s">
        <v>1142</v>
      </c>
      <c r="C1066" s="12" t="s">
        <v>12</v>
      </c>
      <c r="D1066" s="35">
        <v>0.0505</v>
      </c>
      <c r="E1066" s="13">
        <f>D1066*100</f>
        <v>5.05</v>
      </c>
      <c r="F1066" s="13">
        <f>G1066*100</f>
        <v>27.61</v>
      </c>
      <c r="G1066" s="35">
        <v>0.2761</v>
      </c>
      <c r="H1066" s="59" t="s">
        <v>26</v>
      </c>
      <c r="I1066" s="44">
        <f>(L1066-L1066*D1066)*0.9</f>
        <v>106.81875</v>
      </c>
      <c r="J1066" s="12" t="s">
        <v>357</v>
      </c>
      <c r="K1066" s="20" t="s">
        <v>1134</v>
      </c>
      <c r="L1066" s="60">
        <v>125</v>
      </c>
    </row>
    <row r="1067" s="1" customFormat="1" ht="27" spans="1:12">
      <c r="A1067" s="10">
        <v>1065</v>
      </c>
      <c r="B1067" s="58" t="s">
        <v>1143</v>
      </c>
      <c r="C1067" s="12" t="s">
        <v>12</v>
      </c>
      <c r="D1067" s="35">
        <v>0.0905</v>
      </c>
      <c r="E1067" s="13">
        <f>D1067*100</f>
        <v>9.05</v>
      </c>
      <c r="F1067" s="13">
        <f>G1067*100</f>
        <v>46.36</v>
      </c>
      <c r="G1067" s="35">
        <v>0.4636</v>
      </c>
      <c r="H1067" s="59" t="s">
        <v>26</v>
      </c>
      <c r="I1067" s="44">
        <f>(L1067-L1067*D1067)*0.9</f>
        <v>40.9275</v>
      </c>
      <c r="J1067" s="12" t="s">
        <v>357</v>
      </c>
      <c r="K1067" s="20" t="s">
        <v>1134</v>
      </c>
      <c r="L1067" s="60">
        <v>50</v>
      </c>
    </row>
    <row r="1068" s="1" customFormat="1" ht="27" spans="1:12">
      <c r="A1068" s="10">
        <v>1066</v>
      </c>
      <c r="B1068" s="58" t="s">
        <v>1144</v>
      </c>
      <c r="C1068" s="12" t="s">
        <v>12</v>
      </c>
      <c r="D1068" s="35">
        <v>0.0672</v>
      </c>
      <c r="E1068" s="13">
        <f>D1068*100</f>
        <v>6.72</v>
      </c>
      <c r="F1068" s="13">
        <f>G1068*100</f>
        <v>27.13</v>
      </c>
      <c r="G1068" s="35">
        <v>0.2713</v>
      </c>
      <c r="H1068" s="59" t="s">
        <v>26</v>
      </c>
      <c r="I1068" s="44">
        <f>(L1068-L1068*D1068)*0.9</f>
        <v>41.976</v>
      </c>
      <c r="J1068" s="12" t="s">
        <v>357</v>
      </c>
      <c r="K1068" s="20" t="s">
        <v>1134</v>
      </c>
      <c r="L1068" s="60">
        <v>50</v>
      </c>
    </row>
    <row r="1069" s="1" customFormat="1" ht="27" spans="1:12">
      <c r="A1069" s="10">
        <v>1067</v>
      </c>
      <c r="B1069" s="58" t="s">
        <v>1145</v>
      </c>
      <c r="C1069" s="12" t="s">
        <v>12</v>
      </c>
      <c r="D1069" s="35">
        <v>0.0824</v>
      </c>
      <c r="E1069" s="13">
        <f>D1069*100</f>
        <v>8.24</v>
      </c>
      <c r="F1069" s="13">
        <f>G1069*100</f>
        <v>26.4</v>
      </c>
      <c r="G1069" s="35">
        <v>0.264</v>
      </c>
      <c r="H1069" s="59" t="s">
        <v>26</v>
      </c>
      <c r="I1069" s="44">
        <f>(L1069-L1069*D1069)*0.9</f>
        <v>41.292</v>
      </c>
      <c r="J1069" s="12" t="s">
        <v>357</v>
      </c>
      <c r="K1069" s="20" t="s">
        <v>1146</v>
      </c>
      <c r="L1069" s="60">
        <v>50</v>
      </c>
    </row>
    <row r="1070" s="1" customFormat="1" ht="27" spans="1:12">
      <c r="A1070" s="10">
        <v>1068</v>
      </c>
      <c r="B1070" s="58" t="s">
        <v>1147</v>
      </c>
      <c r="C1070" s="12" t="s">
        <v>12</v>
      </c>
      <c r="D1070" s="35">
        <v>0.1023</v>
      </c>
      <c r="E1070" s="13">
        <f>D1070*100</f>
        <v>10.23</v>
      </c>
      <c r="F1070" s="13">
        <f>G1070*100</f>
        <v>41.93</v>
      </c>
      <c r="G1070" s="35">
        <v>0.4193</v>
      </c>
      <c r="H1070" s="59" t="s">
        <v>26</v>
      </c>
      <c r="I1070" s="44">
        <f>(L1070-L1070*D1070)*0.9</f>
        <v>161.586</v>
      </c>
      <c r="J1070" s="12" t="s">
        <v>357</v>
      </c>
      <c r="K1070" s="20" t="s">
        <v>1146</v>
      </c>
      <c r="L1070" s="60">
        <v>200</v>
      </c>
    </row>
    <row r="1071" s="1" customFormat="1" ht="27" spans="1:12">
      <c r="A1071" s="10">
        <v>1069</v>
      </c>
      <c r="B1071" s="58" t="s">
        <v>1148</v>
      </c>
      <c r="C1071" s="12" t="s">
        <v>12</v>
      </c>
      <c r="D1071" s="35">
        <v>0.0318</v>
      </c>
      <c r="E1071" s="13">
        <f>D1071*100</f>
        <v>3.18</v>
      </c>
      <c r="F1071" s="13">
        <f>G1071*100</f>
        <v>22.12</v>
      </c>
      <c r="G1071" s="35">
        <v>0.2212</v>
      </c>
      <c r="H1071" s="59" t="s">
        <v>26</v>
      </c>
      <c r="I1071" s="44">
        <f>(L1071-L1071*D1071)*0.9</f>
        <v>69.7104</v>
      </c>
      <c r="J1071" s="12" t="s">
        <v>357</v>
      </c>
      <c r="K1071" s="20" t="s">
        <v>1146</v>
      </c>
      <c r="L1071" s="60">
        <v>80</v>
      </c>
    </row>
    <row r="1072" s="1" customFormat="1" ht="27" spans="1:12">
      <c r="A1072" s="10">
        <v>1070</v>
      </c>
      <c r="B1072" s="58" t="s">
        <v>1149</v>
      </c>
      <c r="C1072" s="12" t="s">
        <v>12</v>
      </c>
      <c r="D1072" s="35">
        <v>0.1211</v>
      </c>
      <c r="E1072" s="13">
        <f>D1072*100</f>
        <v>12.11</v>
      </c>
      <c r="F1072" s="13">
        <f>G1072*100</f>
        <v>40.58</v>
      </c>
      <c r="G1072" s="35">
        <v>0.4058</v>
      </c>
      <c r="H1072" s="59" t="s">
        <v>26</v>
      </c>
      <c r="I1072" s="44">
        <f>(L1072-L1072*D1072)*0.9</f>
        <v>79.101</v>
      </c>
      <c r="J1072" s="12" t="s">
        <v>357</v>
      </c>
      <c r="K1072" s="20" t="s">
        <v>1146</v>
      </c>
      <c r="L1072" s="60">
        <v>100</v>
      </c>
    </row>
    <row r="1073" s="1" customFormat="1" ht="27" spans="1:12">
      <c r="A1073" s="10">
        <v>1071</v>
      </c>
      <c r="B1073" s="58" t="s">
        <v>1150</v>
      </c>
      <c r="C1073" s="12" t="s">
        <v>12</v>
      </c>
      <c r="D1073" s="35">
        <v>0.1018</v>
      </c>
      <c r="E1073" s="13">
        <f>D1073*100</f>
        <v>10.18</v>
      </c>
      <c r="F1073" s="13">
        <f>G1073*100</f>
        <v>34.67</v>
      </c>
      <c r="G1073" s="35">
        <v>0.3467</v>
      </c>
      <c r="H1073" s="59" t="s">
        <v>26</v>
      </c>
      <c r="I1073" s="44">
        <f>(L1073-L1073*D1073)*0.9</f>
        <v>129.3408</v>
      </c>
      <c r="J1073" s="12" t="s">
        <v>357</v>
      </c>
      <c r="K1073" s="20" t="s">
        <v>1146</v>
      </c>
      <c r="L1073" s="60">
        <v>160</v>
      </c>
    </row>
    <row r="1074" s="1" customFormat="1" ht="27" spans="1:12">
      <c r="A1074" s="10">
        <v>1072</v>
      </c>
      <c r="B1074" s="58" t="s">
        <v>1151</v>
      </c>
      <c r="C1074" s="12" t="s">
        <v>12</v>
      </c>
      <c r="D1074" s="35">
        <v>0.0552</v>
      </c>
      <c r="E1074" s="13">
        <f>D1074*100</f>
        <v>5.52</v>
      </c>
      <c r="F1074" s="13">
        <f>G1074*100</f>
        <v>32.11</v>
      </c>
      <c r="G1074" s="35">
        <v>0.3211</v>
      </c>
      <c r="H1074" s="59" t="s">
        <v>26</v>
      </c>
      <c r="I1074" s="44">
        <f>(L1074-L1074*D1074)*0.9</f>
        <v>42.516</v>
      </c>
      <c r="J1074" s="12" t="s">
        <v>357</v>
      </c>
      <c r="K1074" s="20" t="s">
        <v>1146</v>
      </c>
      <c r="L1074" s="60">
        <v>50</v>
      </c>
    </row>
    <row r="1075" s="1" customFormat="1" ht="27" spans="1:12">
      <c r="A1075" s="10">
        <v>1073</v>
      </c>
      <c r="B1075" s="58" t="s">
        <v>1152</v>
      </c>
      <c r="C1075" s="12" t="s">
        <v>12</v>
      </c>
      <c r="D1075" s="35">
        <v>0.081</v>
      </c>
      <c r="E1075" s="13">
        <f>D1075*100</f>
        <v>8.1</v>
      </c>
      <c r="F1075" s="13">
        <f>G1075*100</f>
        <v>52.51</v>
      </c>
      <c r="G1075" s="35">
        <v>0.5251</v>
      </c>
      <c r="H1075" s="59" t="s">
        <v>26</v>
      </c>
      <c r="I1075" s="44">
        <f>(L1075-L1075*D1075)*0.9</f>
        <v>82.71</v>
      </c>
      <c r="J1075" s="12" t="s">
        <v>357</v>
      </c>
      <c r="K1075" s="20" t="s">
        <v>1146</v>
      </c>
      <c r="L1075" s="60">
        <v>100</v>
      </c>
    </row>
    <row r="1076" s="1" customFormat="1" ht="27" spans="1:12">
      <c r="A1076" s="10">
        <v>1074</v>
      </c>
      <c r="B1076" s="58" t="s">
        <v>1153</v>
      </c>
      <c r="C1076" s="12" t="s">
        <v>12</v>
      </c>
      <c r="D1076" s="35">
        <v>0.0594</v>
      </c>
      <c r="E1076" s="13">
        <f>D1076*100</f>
        <v>5.94</v>
      </c>
      <c r="F1076" s="13">
        <f>G1076*100</f>
        <v>26.36</v>
      </c>
      <c r="G1076" s="35">
        <v>0.2636</v>
      </c>
      <c r="H1076" s="59" t="s">
        <v>26</v>
      </c>
      <c r="I1076" s="44">
        <f>(L1076-L1076*D1076)*0.9</f>
        <v>84.654</v>
      </c>
      <c r="J1076" s="12" t="s">
        <v>357</v>
      </c>
      <c r="K1076" s="20" t="s">
        <v>1146</v>
      </c>
      <c r="L1076" s="60">
        <v>100</v>
      </c>
    </row>
    <row r="1077" s="1" customFormat="1" ht="27" spans="1:12">
      <c r="A1077" s="10">
        <v>1075</v>
      </c>
      <c r="B1077" s="58" t="s">
        <v>1154</v>
      </c>
      <c r="C1077" s="12" t="s">
        <v>12</v>
      </c>
      <c r="D1077" s="35">
        <v>0.1344</v>
      </c>
      <c r="E1077" s="13">
        <f>D1077*100</f>
        <v>13.44</v>
      </c>
      <c r="F1077" s="13">
        <f>G1077*100</f>
        <v>36.39</v>
      </c>
      <c r="G1077" s="35">
        <v>0.3639</v>
      </c>
      <c r="H1077" s="59" t="s">
        <v>26</v>
      </c>
      <c r="I1077" s="44">
        <f>(L1077-L1077*D1077)*0.9</f>
        <v>77.904</v>
      </c>
      <c r="J1077" s="12" t="s">
        <v>357</v>
      </c>
      <c r="K1077" s="20" t="s">
        <v>1146</v>
      </c>
      <c r="L1077" s="60">
        <v>100</v>
      </c>
    </row>
    <row r="1078" s="1" customFormat="1" ht="27" spans="1:12">
      <c r="A1078" s="10">
        <v>1076</v>
      </c>
      <c r="B1078" s="58" t="s">
        <v>1155</v>
      </c>
      <c r="C1078" s="12" t="s">
        <v>12</v>
      </c>
      <c r="D1078" s="35">
        <v>0.0442</v>
      </c>
      <c r="E1078" s="13">
        <f>D1078*100</f>
        <v>4.42</v>
      </c>
      <c r="F1078" s="13">
        <f>G1078*100</f>
        <v>18.36</v>
      </c>
      <c r="G1078" s="35">
        <v>0.1836</v>
      </c>
      <c r="H1078" s="59" t="s">
        <v>26</v>
      </c>
      <c r="I1078" s="44">
        <f>(L1078-L1078*D1078)*0.9</f>
        <v>68.8176</v>
      </c>
      <c r="J1078" s="12" t="s">
        <v>357</v>
      </c>
      <c r="K1078" s="20" t="s">
        <v>1146</v>
      </c>
      <c r="L1078" s="60">
        <v>80</v>
      </c>
    </row>
    <row r="1079" s="1" customFormat="1" ht="27" spans="1:12">
      <c r="A1079" s="10">
        <v>1077</v>
      </c>
      <c r="B1079" s="58" t="s">
        <v>1156</v>
      </c>
      <c r="C1079" s="12" t="s">
        <v>12</v>
      </c>
      <c r="D1079" s="35">
        <v>0.1088</v>
      </c>
      <c r="E1079" s="13">
        <f>D1079*100</f>
        <v>10.88</v>
      </c>
      <c r="F1079" s="13">
        <f>G1079*100</f>
        <v>43.89</v>
      </c>
      <c r="G1079" s="35">
        <v>0.4389</v>
      </c>
      <c r="H1079" s="59" t="s">
        <v>26</v>
      </c>
      <c r="I1079" s="44">
        <f>(L1079-L1079*D1079)*0.9</f>
        <v>40.104</v>
      </c>
      <c r="J1079" s="12" t="s">
        <v>357</v>
      </c>
      <c r="K1079" s="20" t="s">
        <v>1146</v>
      </c>
      <c r="L1079" s="60">
        <v>50</v>
      </c>
    </row>
    <row r="1080" s="1" customFormat="1" ht="27" spans="1:12">
      <c r="A1080" s="10">
        <v>1078</v>
      </c>
      <c r="B1080" s="58" t="s">
        <v>1157</v>
      </c>
      <c r="C1080" s="12" t="s">
        <v>12</v>
      </c>
      <c r="D1080" s="35">
        <v>0.0704</v>
      </c>
      <c r="E1080" s="13">
        <f>D1080*100</f>
        <v>7.04</v>
      </c>
      <c r="F1080" s="13">
        <f>G1080*100</f>
        <v>23.31</v>
      </c>
      <c r="G1080" s="35">
        <v>0.2331</v>
      </c>
      <c r="H1080" s="59" t="s">
        <v>26</v>
      </c>
      <c r="I1080" s="44">
        <f>(L1080-L1080*D1080)*0.9</f>
        <v>167.328</v>
      </c>
      <c r="J1080" s="12" t="s">
        <v>357</v>
      </c>
      <c r="K1080" s="20" t="s">
        <v>1146</v>
      </c>
      <c r="L1080" s="60">
        <v>200</v>
      </c>
    </row>
    <row r="1081" s="1" customFormat="1" ht="27" spans="1:12">
      <c r="A1081" s="10">
        <v>1079</v>
      </c>
      <c r="B1081" s="58" t="s">
        <v>1158</v>
      </c>
      <c r="C1081" s="12" t="s">
        <v>12</v>
      </c>
      <c r="D1081" s="35">
        <v>0.024</v>
      </c>
      <c r="E1081" s="13">
        <f>D1081*100</f>
        <v>2.4</v>
      </c>
      <c r="F1081" s="13">
        <f>G1081*100</f>
        <v>44.8</v>
      </c>
      <c r="G1081" s="35">
        <v>0.448</v>
      </c>
      <c r="H1081" s="59" t="s">
        <v>26</v>
      </c>
      <c r="I1081" s="44">
        <f>(L1081-L1081*D1081)*0.9</f>
        <v>43.92</v>
      </c>
      <c r="J1081" s="12" t="s">
        <v>357</v>
      </c>
      <c r="K1081" s="20" t="s">
        <v>1146</v>
      </c>
      <c r="L1081" s="60">
        <v>50</v>
      </c>
    </row>
    <row r="1082" s="1" customFormat="1" ht="27" spans="1:12">
      <c r="A1082" s="10">
        <v>1080</v>
      </c>
      <c r="B1082" s="58" t="s">
        <v>1159</v>
      </c>
      <c r="C1082" s="12" t="s">
        <v>12</v>
      </c>
      <c r="D1082" s="35">
        <v>0.0747</v>
      </c>
      <c r="E1082" s="13">
        <f>D1082*100</f>
        <v>7.47</v>
      </c>
      <c r="F1082" s="13">
        <f>G1082*100</f>
        <v>28.03</v>
      </c>
      <c r="G1082" s="35">
        <v>0.2803</v>
      </c>
      <c r="H1082" s="59" t="s">
        <v>26</v>
      </c>
      <c r="I1082" s="44">
        <f>(L1082-L1082*D1082)*0.9</f>
        <v>133.2432</v>
      </c>
      <c r="J1082" s="12" t="s">
        <v>357</v>
      </c>
      <c r="K1082" s="20" t="s">
        <v>1146</v>
      </c>
      <c r="L1082" s="60">
        <v>160</v>
      </c>
    </row>
    <row r="1083" s="1" customFormat="1" ht="27" spans="1:12">
      <c r="A1083" s="10">
        <v>1081</v>
      </c>
      <c r="B1083" s="58" t="s">
        <v>1160</v>
      </c>
      <c r="C1083" s="12" t="s">
        <v>12</v>
      </c>
      <c r="D1083" s="35">
        <v>0.044</v>
      </c>
      <c r="E1083" s="13">
        <f>D1083*100</f>
        <v>4.4</v>
      </c>
      <c r="F1083" s="13">
        <f>G1083*100</f>
        <v>18.48</v>
      </c>
      <c r="G1083" s="35">
        <v>0.1848</v>
      </c>
      <c r="H1083" s="59" t="s">
        <v>26</v>
      </c>
      <c r="I1083" s="44">
        <f>(L1083-L1083*D1083)*0.9</f>
        <v>137.664</v>
      </c>
      <c r="J1083" s="12" t="s">
        <v>357</v>
      </c>
      <c r="K1083" s="20" t="s">
        <v>1146</v>
      </c>
      <c r="L1083" s="60">
        <v>160</v>
      </c>
    </row>
    <row r="1084" s="1" customFormat="1" ht="27" spans="1:12">
      <c r="A1084" s="10">
        <v>1082</v>
      </c>
      <c r="B1084" s="58" t="s">
        <v>1161</v>
      </c>
      <c r="C1084" s="12" t="s">
        <v>12</v>
      </c>
      <c r="D1084" s="35">
        <v>0.0682</v>
      </c>
      <c r="E1084" s="13">
        <f>D1084*100</f>
        <v>6.82</v>
      </c>
      <c r="F1084" s="13">
        <f>G1084*100</f>
        <v>34.11</v>
      </c>
      <c r="G1084" s="35">
        <v>0.3411</v>
      </c>
      <c r="H1084" s="59" t="s">
        <v>26</v>
      </c>
      <c r="I1084" s="44">
        <f>(L1084-L1084*D1084)*0.9</f>
        <v>41.931</v>
      </c>
      <c r="J1084" s="12" t="s">
        <v>357</v>
      </c>
      <c r="K1084" s="20" t="s">
        <v>1146</v>
      </c>
      <c r="L1084" s="60">
        <v>50</v>
      </c>
    </row>
    <row r="1085" s="1" customFormat="1" ht="27" spans="1:12">
      <c r="A1085" s="10">
        <v>1083</v>
      </c>
      <c r="B1085" s="58" t="s">
        <v>1162</v>
      </c>
      <c r="C1085" s="12" t="s">
        <v>12</v>
      </c>
      <c r="D1085" s="35">
        <v>0.0637</v>
      </c>
      <c r="E1085" s="13">
        <f>D1085*100</f>
        <v>6.37</v>
      </c>
      <c r="F1085" s="13">
        <f>G1085*100</f>
        <v>27.97</v>
      </c>
      <c r="G1085" s="35">
        <v>0.2797</v>
      </c>
      <c r="H1085" s="59" t="s">
        <v>26</v>
      </c>
      <c r="I1085" s="44">
        <f>(L1085-L1085*D1085)*0.9</f>
        <v>67.4136</v>
      </c>
      <c r="J1085" s="12" t="s">
        <v>357</v>
      </c>
      <c r="K1085" s="20" t="s">
        <v>1146</v>
      </c>
      <c r="L1085" s="60">
        <v>80</v>
      </c>
    </row>
    <row r="1086" s="1" customFormat="1" ht="27" spans="1:12">
      <c r="A1086" s="10">
        <v>1084</v>
      </c>
      <c r="B1086" s="58" t="s">
        <v>1163</v>
      </c>
      <c r="C1086" s="12" t="s">
        <v>12</v>
      </c>
      <c r="D1086" s="35">
        <v>0.0596</v>
      </c>
      <c r="E1086" s="13">
        <f>D1086*100</f>
        <v>5.96</v>
      </c>
      <c r="F1086" s="13">
        <f>G1086*100</f>
        <v>31.36</v>
      </c>
      <c r="G1086" s="35">
        <v>0.3136</v>
      </c>
      <c r="H1086" s="59" t="s">
        <v>26</v>
      </c>
      <c r="I1086" s="44">
        <f>(L1086-L1086*D1086)*0.9</f>
        <v>42.318</v>
      </c>
      <c r="J1086" s="12" t="s">
        <v>357</v>
      </c>
      <c r="K1086" s="20" t="s">
        <v>1146</v>
      </c>
      <c r="L1086" s="60">
        <v>50</v>
      </c>
    </row>
    <row r="1087" s="1" customFormat="1" ht="27" spans="1:12">
      <c r="A1087" s="10">
        <v>1085</v>
      </c>
      <c r="B1087" s="58" t="s">
        <v>1164</v>
      </c>
      <c r="C1087" s="12" t="s">
        <v>12</v>
      </c>
      <c r="D1087" s="35">
        <v>0.0747</v>
      </c>
      <c r="E1087" s="13">
        <f>D1087*100</f>
        <v>7.47</v>
      </c>
      <c r="F1087" s="13">
        <f>G1087*100</f>
        <v>28.03</v>
      </c>
      <c r="G1087" s="35">
        <v>0.2803</v>
      </c>
      <c r="H1087" s="59" t="s">
        <v>26</v>
      </c>
      <c r="I1087" s="44">
        <f>(L1087-L1087*D1087)*0.9</f>
        <v>133.2432</v>
      </c>
      <c r="J1087" s="12" t="s">
        <v>357</v>
      </c>
      <c r="K1087" s="20" t="s">
        <v>1146</v>
      </c>
      <c r="L1087" s="60">
        <v>160</v>
      </c>
    </row>
    <row r="1088" s="1" customFormat="1" ht="27" spans="1:12">
      <c r="A1088" s="10">
        <v>1086</v>
      </c>
      <c r="B1088" s="58" t="s">
        <v>1165</v>
      </c>
      <c r="C1088" s="12" t="s">
        <v>12</v>
      </c>
      <c r="D1088" s="35">
        <v>0.0992</v>
      </c>
      <c r="E1088" s="13">
        <f>D1088*100</f>
        <v>9.92</v>
      </c>
      <c r="F1088" s="13">
        <f>G1088*100</f>
        <v>32.94</v>
      </c>
      <c r="G1088" s="35">
        <v>0.3294</v>
      </c>
      <c r="H1088" s="59" t="s">
        <v>26</v>
      </c>
      <c r="I1088" s="44">
        <f>(L1088-L1088*D1088)*0.9</f>
        <v>202.68</v>
      </c>
      <c r="J1088" s="12" t="s">
        <v>357</v>
      </c>
      <c r="K1088" s="20" t="s">
        <v>1166</v>
      </c>
      <c r="L1088" s="60">
        <v>250</v>
      </c>
    </row>
    <row r="1089" s="1" customFormat="1" ht="27" spans="1:12">
      <c r="A1089" s="10">
        <v>1087</v>
      </c>
      <c r="B1089" s="58" t="s">
        <v>1167</v>
      </c>
      <c r="C1089" s="12" t="s">
        <v>12</v>
      </c>
      <c r="D1089" s="35">
        <v>0.1322</v>
      </c>
      <c r="E1089" s="13">
        <f>D1089*100</f>
        <v>13.22</v>
      </c>
      <c r="F1089" s="13">
        <f>G1089*100</f>
        <v>45.27</v>
      </c>
      <c r="G1089" s="35">
        <v>0.4527</v>
      </c>
      <c r="H1089" s="59" t="s">
        <v>26</v>
      </c>
      <c r="I1089" s="44">
        <f>(L1089-L1089*D1089)*0.9</f>
        <v>97.6275</v>
      </c>
      <c r="J1089" s="12" t="s">
        <v>357</v>
      </c>
      <c r="K1089" s="20" t="s">
        <v>1166</v>
      </c>
      <c r="L1089" s="60">
        <v>125</v>
      </c>
    </row>
    <row r="1090" s="1" customFormat="1" ht="27" spans="1:12">
      <c r="A1090" s="10">
        <v>1088</v>
      </c>
      <c r="B1090" s="58" t="s">
        <v>1168</v>
      </c>
      <c r="C1090" s="12" t="s">
        <v>12</v>
      </c>
      <c r="D1090" s="35">
        <v>0.1776</v>
      </c>
      <c r="E1090" s="13">
        <f>D1090*100</f>
        <v>17.76</v>
      </c>
      <c r="F1090" s="13">
        <f>G1090*100</f>
        <v>51.14</v>
      </c>
      <c r="G1090" s="35">
        <v>0.5114</v>
      </c>
      <c r="H1090" s="59" t="s">
        <v>26</v>
      </c>
      <c r="I1090" s="44">
        <f>(L1090-L1090*D1090)*0.9</f>
        <v>74.016</v>
      </c>
      <c r="J1090" s="12" t="s">
        <v>357</v>
      </c>
      <c r="K1090" s="20" t="s">
        <v>1166</v>
      </c>
      <c r="L1090" s="60">
        <v>100</v>
      </c>
    </row>
    <row r="1091" s="1" customFormat="1" ht="27" spans="1:12">
      <c r="A1091" s="10">
        <v>1089</v>
      </c>
      <c r="B1091" s="58" t="s">
        <v>1169</v>
      </c>
      <c r="C1091" s="12" t="s">
        <v>12</v>
      </c>
      <c r="D1091" s="35">
        <v>0.2771</v>
      </c>
      <c r="E1091" s="13">
        <f>D1091*100</f>
        <v>27.71</v>
      </c>
      <c r="F1091" s="13">
        <f>G1091*100</f>
        <v>61.81</v>
      </c>
      <c r="G1091" s="35">
        <v>0.6181</v>
      </c>
      <c r="H1091" s="12" t="s">
        <v>26</v>
      </c>
      <c r="I1091" s="44">
        <f>(L1091-L1091*D1091)*0.9</f>
        <v>130.122</v>
      </c>
      <c r="J1091" s="12" t="s">
        <v>357</v>
      </c>
      <c r="K1091" s="20" t="s">
        <v>1166</v>
      </c>
      <c r="L1091" s="60">
        <v>200</v>
      </c>
    </row>
    <row r="1092" s="1" customFormat="1" ht="27" spans="1:12">
      <c r="A1092" s="10">
        <v>1090</v>
      </c>
      <c r="B1092" s="58" t="s">
        <v>1170</v>
      </c>
      <c r="C1092" s="12" t="s">
        <v>12</v>
      </c>
      <c r="D1092" s="35">
        <v>0.2228</v>
      </c>
      <c r="E1092" s="13">
        <f>D1092*100</f>
        <v>22.28</v>
      </c>
      <c r="F1092" s="13">
        <f>G1092*100</f>
        <v>59.31</v>
      </c>
      <c r="G1092" s="35">
        <v>0.5931</v>
      </c>
      <c r="H1092" s="12" t="s">
        <v>26</v>
      </c>
      <c r="I1092" s="44">
        <f>(L1092-L1092*D1092)*0.9</f>
        <v>55.9584</v>
      </c>
      <c r="J1092" s="12" t="s">
        <v>357</v>
      </c>
      <c r="K1092" s="20" t="s">
        <v>1166</v>
      </c>
      <c r="L1092" s="60">
        <v>80</v>
      </c>
    </row>
    <row r="1093" s="1" customFormat="1" ht="27" spans="1:12">
      <c r="A1093" s="10">
        <v>1091</v>
      </c>
      <c r="B1093" s="58" t="s">
        <v>1171</v>
      </c>
      <c r="C1093" s="12" t="s">
        <v>12</v>
      </c>
      <c r="D1093" s="35">
        <v>0.1032</v>
      </c>
      <c r="E1093" s="13">
        <f>D1093*100</f>
        <v>10.32</v>
      </c>
      <c r="F1093" s="13">
        <f>G1093*100</f>
        <v>47.29</v>
      </c>
      <c r="G1093" s="35">
        <v>0.4729</v>
      </c>
      <c r="H1093" s="59" t="s">
        <v>26</v>
      </c>
      <c r="I1093" s="44">
        <f>(L1093-L1093*D1093)*0.9</f>
        <v>64.5696</v>
      </c>
      <c r="J1093" s="12" t="s">
        <v>357</v>
      </c>
      <c r="K1093" s="20" t="s">
        <v>1166</v>
      </c>
      <c r="L1093" s="60">
        <v>80</v>
      </c>
    </row>
    <row r="1094" s="1" customFormat="1" ht="27" spans="1:12">
      <c r="A1094" s="10">
        <v>1092</v>
      </c>
      <c r="B1094" s="58" t="s">
        <v>1172</v>
      </c>
      <c r="C1094" s="12" t="s">
        <v>12</v>
      </c>
      <c r="D1094" s="35">
        <v>0.0668</v>
      </c>
      <c r="E1094" s="13">
        <f>D1094*100</f>
        <v>6.68</v>
      </c>
      <c r="F1094" s="13">
        <f>G1094*100</f>
        <v>24.92</v>
      </c>
      <c r="G1094" s="35">
        <v>0.2492</v>
      </c>
      <c r="H1094" s="59" t="s">
        <v>26</v>
      </c>
      <c r="I1094" s="44">
        <f>(L1094-L1094*D1094)*0.9</f>
        <v>134.3808</v>
      </c>
      <c r="J1094" s="12" t="s">
        <v>357</v>
      </c>
      <c r="K1094" s="20" t="s">
        <v>1166</v>
      </c>
      <c r="L1094" s="60">
        <v>160</v>
      </c>
    </row>
    <row r="1095" s="1" customFormat="1" ht="27" spans="1:12">
      <c r="A1095" s="10">
        <v>1093</v>
      </c>
      <c r="B1095" s="58" t="s">
        <v>1173</v>
      </c>
      <c r="C1095" s="12" t="s">
        <v>12</v>
      </c>
      <c r="D1095" s="35">
        <v>0.0589</v>
      </c>
      <c r="E1095" s="13">
        <f>D1095*100</f>
        <v>5.89</v>
      </c>
      <c r="F1095" s="13">
        <f>G1095*100</f>
        <v>20.5</v>
      </c>
      <c r="G1095" s="35">
        <v>0.205</v>
      </c>
      <c r="H1095" s="59" t="s">
        <v>26</v>
      </c>
      <c r="I1095" s="44">
        <f>(L1095-L1095*D1095)*0.9</f>
        <v>211.7475</v>
      </c>
      <c r="J1095" s="12" t="s">
        <v>357</v>
      </c>
      <c r="K1095" s="20" t="s">
        <v>1114</v>
      </c>
      <c r="L1095" s="60">
        <v>250</v>
      </c>
    </row>
    <row r="1096" s="1" customFormat="1" ht="27" spans="1:12">
      <c r="A1096" s="10">
        <v>1094</v>
      </c>
      <c r="B1096" s="58" t="s">
        <v>1174</v>
      </c>
      <c r="C1096" s="12" t="s">
        <v>12</v>
      </c>
      <c r="D1096" s="35">
        <v>0.1564</v>
      </c>
      <c r="E1096" s="13">
        <f>D1096*100</f>
        <v>15.64</v>
      </c>
      <c r="F1096" s="13">
        <f>G1096*100</f>
        <v>45.43</v>
      </c>
      <c r="G1096" s="35">
        <v>0.4543</v>
      </c>
      <c r="H1096" s="59" t="s">
        <v>26</v>
      </c>
      <c r="I1096" s="44">
        <f>(L1096-L1096*D1096)*0.9</f>
        <v>189.81</v>
      </c>
      <c r="J1096" s="12" t="s">
        <v>357</v>
      </c>
      <c r="K1096" s="20" t="s">
        <v>1114</v>
      </c>
      <c r="L1096" s="60">
        <v>250</v>
      </c>
    </row>
    <row r="1097" s="1" customFormat="1" ht="27" spans="1:12">
      <c r="A1097" s="10">
        <v>1095</v>
      </c>
      <c r="B1097" s="58" t="s">
        <v>1175</v>
      </c>
      <c r="C1097" s="12" t="s">
        <v>12</v>
      </c>
      <c r="D1097" s="35">
        <v>0.062</v>
      </c>
      <c r="E1097" s="13">
        <f>D1097*100</f>
        <v>6.2</v>
      </c>
      <c r="F1097" s="13">
        <f>G1097*100</f>
        <v>15.98</v>
      </c>
      <c r="G1097" s="35">
        <v>0.1598</v>
      </c>
      <c r="H1097" s="59" t="s">
        <v>26</v>
      </c>
      <c r="I1097" s="44">
        <f>(L1097-L1097*D1097)*0.9</f>
        <v>211.05</v>
      </c>
      <c r="J1097" s="12" t="s">
        <v>357</v>
      </c>
      <c r="K1097" s="20" t="s">
        <v>1114</v>
      </c>
      <c r="L1097" s="60">
        <v>250</v>
      </c>
    </row>
    <row r="1098" s="1" customFormat="1" ht="27" spans="1:12">
      <c r="A1098" s="10">
        <v>1096</v>
      </c>
      <c r="B1098" s="58" t="s">
        <v>1176</v>
      </c>
      <c r="C1098" s="12" t="s">
        <v>12</v>
      </c>
      <c r="D1098" s="35">
        <v>0.0881</v>
      </c>
      <c r="E1098" s="13">
        <f>D1098*100</f>
        <v>8.81</v>
      </c>
      <c r="F1098" s="13">
        <f>G1098*100</f>
        <v>35.64</v>
      </c>
      <c r="G1098" s="35">
        <v>0.3564</v>
      </c>
      <c r="H1098" s="59" t="s">
        <v>26</v>
      </c>
      <c r="I1098" s="44">
        <f>(L1098-L1098*D1098)*0.9</f>
        <v>65.6568</v>
      </c>
      <c r="J1098" s="12" t="s">
        <v>357</v>
      </c>
      <c r="K1098" s="20" t="s">
        <v>1114</v>
      </c>
      <c r="L1098" s="60">
        <v>80</v>
      </c>
    </row>
    <row r="1099" s="1" customFormat="1" ht="27" spans="1:12">
      <c r="A1099" s="10">
        <v>1097</v>
      </c>
      <c r="B1099" s="58" t="s">
        <v>1177</v>
      </c>
      <c r="C1099" s="12" t="s">
        <v>12</v>
      </c>
      <c r="D1099" s="35">
        <v>0.2165</v>
      </c>
      <c r="E1099" s="13">
        <f>D1099*100</f>
        <v>21.65</v>
      </c>
      <c r="F1099" s="13">
        <f>G1099*100</f>
        <v>51.77</v>
      </c>
      <c r="G1099" s="35">
        <v>0.5177</v>
      </c>
      <c r="H1099" s="12" t="s">
        <v>26</v>
      </c>
      <c r="I1099" s="44">
        <f>(L1099-L1099*D1099)*0.9</f>
        <v>141.03</v>
      </c>
      <c r="J1099" s="12" t="s">
        <v>357</v>
      </c>
      <c r="K1099" s="20" t="s">
        <v>1114</v>
      </c>
      <c r="L1099" s="60">
        <v>200</v>
      </c>
    </row>
    <row r="1100" s="1" customFormat="1" ht="27" spans="1:12">
      <c r="A1100" s="10">
        <v>1098</v>
      </c>
      <c r="B1100" s="58" t="s">
        <v>1178</v>
      </c>
      <c r="C1100" s="12" t="s">
        <v>12</v>
      </c>
      <c r="D1100" s="35">
        <v>0.085</v>
      </c>
      <c r="E1100" s="13">
        <f>D1100*100</f>
        <v>8.5</v>
      </c>
      <c r="F1100" s="13">
        <f>G1100*100</f>
        <v>37.39</v>
      </c>
      <c r="G1100" s="35">
        <v>0.3739</v>
      </c>
      <c r="H1100" s="59" t="s">
        <v>26</v>
      </c>
      <c r="I1100" s="44">
        <f>(L1100-L1100*D1100)*0.9</f>
        <v>65.88</v>
      </c>
      <c r="J1100" s="12" t="s">
        <v>357</v>
      </c>
      <c r="K1100" s="20" t="s">
        <v>1114</v>
      </c>
      <c r="L1100" s="60">
        <v>80</v>
      </c>
    </row>
    <row r="1101" s="1" customFormat="1" ht="27" spans="1:12">
      <c r="A1101" s="10">
        <v>1099</v>
      </c>
      <c r="B1101" s="58" t="s">
        <v>1179</v>
      </c>
      <c r="C1101" s="12" t="s">
        <v>12</v>
      </c>
      <c r="D1101" s="35">
        <v>0.0569</v>
      </c>
      <c r="E1101" s="13">
        <f>D1101*100</f>
        <v>5.69</v>
      </c>
      <c r="F1101" s="13">
        <f>G1101*100</f>
        <v>26.28</v>
      </c>
      <c r="G1101" s="35">
        <v>0.2628</v>
      </c>
      <c r="H1101" s="59" t="s">
        <v>26</v>
      </c>
      <c r="I1101" s="44">
        <f>(L1101-L1101*D1101)*0.9</f>
        <v>67.9032</v>
      </c>
      <c r="J1101" s="12" t="s">
        <v>357</v>
      </c>
      <c r="K1101" s="20" t="s">
        <v>1114</v>
      </c>
      <c r="L1101" s="60">
        <v>80</v>
      </c>
    </row>
    <row r="1102" s="1" customFormat="1" ht="27" spans="1:12">
      <c r="A1102" s="10">
        <v>1100</v>
      </c>
      <c r="B1102" s="58" t="s">
        <v>1180</v>
      </c>
      <c r="C1102" s="12" t="s">
        <v>12</v>
      </c>
      <c r="D1102" s="35">
        <v>0.0104</v>
      </c>
      <c r="E1102" s="13">
        <f>D1102*100</f>
        <v>1.04</v>
      </c>
      <c r="F1102" s="13">
        <f>G1102*100</f>
        <v>18.42</v>
      </c>
      <c r="G1102" s="35">
        <v>0.1842</v>
      </c>
      <c r="H1102" s="59" t="s">
        <v>26</v>
      </c>
      <c r="I1102" s="44">
        <f>(L1102-L1102*D1102)*0.9</f>
        <v>44.532</v>
      </c>
      <c r="J1102" s="12" t="s">
        <v>357</v>
      </c>
      <c r="K1102" s="20" t="s">
        <v>1114</v>
      </c>
      <c r="L1102" s="60">
        <v>50</v>
      </c>
    </row>
    <row r="1103" s="1" customFormat="1" ht="27" spans="1:12">
      <c r="A1103" s="10">
        <v>1101</v>
      </c>
      <c r="B1103" s="58" t="s">
        <v>1181</v>
      </c>
      <c r="C1103" s="12" t="s">
        <v>12</v>
      </c>
      <c r="D1103" s="35">
        <v>0.1254</v>
      </c>
      <c r="E1103" s="13">
        <f>D1103*100</f>
        <v>12.54</v>
      </c>
      <c r="F1103" s="13">
        <f>G1103*100</f>
        <v>39.85</v>
      </c>
      <c r="G1103" s="35">
        <v>0.3985</v>
      </c>
      <c r="H1103" s="59" t="s">
        <v>26</v>
      </c>
      <c r="I1103" s="44">
        <f>(L1103-L1103*D1103)*0.9</f>
        <v>247.9491</v>
      </c>
      <c r="J1103" s="12" t="s">
        <v>357</v>
      </c>
      <c r="K1103" s="20" t="s">
        <v>1114</v>
      </c>
      <c r="L1103" s="60">
        <v>315</v>
      </c>
    </row>
    <row r="1104" s="1" customFormat="1" ht="27" spans="1:12">
      <c r="A1104" s="10">
        <v>1102</v>
      </c>
      <c r="B1104" s="58" t="s">
        <v>1182</v>
      </c>
      <c r="C1104" s="12" t="s">
        <v>12</v>
      </c>
      <c r="D1104" s="35">
        <v>0</v>
      </c>
      <c r="E1104" s="13">
        <f>D1104*100</f>
        <v>0</v>
      </c>
      <c r="F1104" s="13">
        <f>G1104*100</f>
        <v>0</v>
      </c>
      <c r="G1104" s="35">
        <v>0</v>
      </c>
      <c r="H1104" s="59" t="s">
        <v>26</v>
      </c>
      <c r="I1104" s="44">
        <f>(L1104-L1104*D1104)*0.9</f>
        <v>45</v>
      </c>
      <c r="J1104" s="12" t="s">
        <v>357</v>
      </c>
      <c r="K1104" s="20" t="s">
        <v>1114</v>
      </c>
      <c r="L1104" s="61">
        <v>50</v>
      </c>
    </row>
    <row r="1105" s="1" customFormat="1" ht="27" spans="1:12">
      <c r="A1105" s="10">
        <v>1103</v>
      </c>
      <c r="B1105" s="58" t="s">
        <v>1183</v>
      </c>
      <c r="C1105" s="12" t="s">
        <v>12</v>
      </c>
      <c r="D1105" s="35">
        <v>0.1118</v>
      </c>
      <c r="E1105" s="13">
        <f>D1105*100</f>
        <v>11.18</v>
      </c>
      <c r="F1105" s="13">
        <f>G1105*100</f>
        <v>49.65</v>
      </c>
      <c r="G1105" s="35">
        <v>0.4965</v>
      </c>
      <c r="H1105" s="59" t="s">
        <v>26</v>
      </c>
      <c r="I1105" s="44">
        <f>(L1105-L1105*D1105)*0.9</f>
        <v>63.9504</v>
      </c>
      <c r="J1105" s="12" t="s">
        <v>357</v>
      </c>
      <c r="K1105" s="20" t="s">
        <v>1114</v>
      </c>
      <c r="L1105" s="60">
        <v>80</v>
      </c>
    </row>
    <row r="1106" s="1" customFormat="1" ht="27" spans="1:12">
      <c r="A1106" s="10">
        <v>1104</v>
      </c>
      <c r="B1106" s="58" t="s">
        <v>1184</v>
      </c>
      <c r="C1106" s="12" t="s">
        <v>12</v>
      </c>
      <c r="D1106" s="35">
        <v>0.1201</v>
      </c>
      <c r="E1106" s="13">
        <f>D1106*100</f>
        <v>12.01</v>
      </c>
      <c r="F1106" s="13">
        <f>G1106*100</f>
        <v>35.07</v>
      </c>
      <c r="G1106" s="35">
        <v>0.3507</v>
      </c>
      <c r="H1106" s="59" t="s">
        <v>26</v>
      </c>
      <c r="I1106" s="44">
        <f>(L1106-L1106*D1106)*0.9</f>
        <v>158.382</v>
      </c>
      <c r="J1106" s="12" t="s">
        <v>357</v>
      </c>
      <c r="K1106" s="20" t="s">
        <v>1114</v>
      </c>
      <c r="L1106" s="60">
        <v>200</v>
      </c>
    </row>
    <row r="1107" s="1" customFormat="1" ht="27" spans="1:12">
      <c r="A1107" s="10">
        <v>1105</v>
      </c>
      <c r="B1107" s="58" t="s">
        <v>1185</v>
      </c>
      <c r="C1107" s="12" t="s">
        <v>12</v>
      </c>
      <c r="D1107" s="35">
        <v>0.0891</v>
      </c>
      <c r="E1107" s="13">
        <f>D1107*100</f>
        <v>8.91</v>
      </c>
      <c r="F1107" s="13">
        <f>G1107*100</f>
        <v>50.89</v>
      </c>
      <c r="G1107" s="35">
        <v>0.5089</v>
      </c>
      <c r="H1107" s="59" t="s">
        <v>26</v>
      </c>
      <c r="I1107" s="44">
        <f>(L1107-L1107*D1107)*0.9</f>
        <v>40.9905</v>
      </c>
      <c r="J1107" s="12" t="s">
        <v>357</v>
      </c>
      <c r="K1107" s="20" t="s">
        <v>1114</v>
      </c>
      <c r="L1107" s="60">
        <v>50</v>
      </c>
    </row>
    <row r="1108" s="1" customFormat="1" ht="27" spans="1:12">
      <c r="A1108" s="10">
        <v>1106</v>
      </c>
      <c r="B1108" s="58" t="s">
        <v>1186</v>
      </c>
      <c r="C1108" s="12" t="s">
        <v>12</v>
      </c>
      <c r="D1108" s="35">
        <v>0.0175</v>
      </c>
      <c r="E1108" s="13">
        <f>D1108*100</f>
        <v>1.75</v>
      </c>
      <c r="F1108" s="13">
        <f>G1108*100</f>
        <v>11.74</v>
      </c>
      <c r="G1108" s="35">
        <v>0.1174</v>
      </c>
      <c r="H1108" s="59" t="s">
        <v>26</v>
      </c>
      <c r="I1108" s="44">
        <f>(L1108-L1108*D1108)*0.9</f>
        <v>70.74</v>
      </c>
      <c r="J1108" s="12" t="s">
        <v>357</v>
      </c>
      <c r="K1108" s="20" t="s">
        <v>1114</v>
      </c>
      <c r="L1108" s="60">
        <v>80</v>
      </c>
    </row>
    <row r="1109" s="1" customFormat="1" ht="27" spans="1:12">
      <c r="A1109" s="10">
        <v>1107</v>
      </c>
      <c r="B1109" s="58" t="s">
        <v>1187</v>
      </c>
      <c r="C1109" s="12" t="s">
        <v>12</v>
      </c>
      <c r="D1109" s="35">
        <v>0.0881</v>
      </c>
      <c r="E1109" s="13">
        <f>D1109*100</f>
        <v>8.81</v>
      </c>
      <c r="F1109" s="13">
        <f>G1109*100</f>
        <v>38.02</v>
      </c>
      <c r="G1109" s="35">
        <v>0.3802</v>
      </c>
      <c r="H1109" s="59" t="s">
        <v>26</v>
      </c>
      <c r="I1109" s="44">
        <f>(L1109-L1109*D1109)*0.9</f>
        <v>102.58875</v>
      </c>
      <c r="J1109" s="12" t="s">
        <v>357</v>
      </c>
      <c r="K1109" s="20" t="s">
        <v>1114</v>
      </c>
      <c r="L1109" s="60">
        <v>125</v>
      </c>
    </row>
    <row r="1110" s="1" customFormat="1" ht="27" spans="1:12">
      <c r="A1110" s="10">
        <v>1108</v>
      </c>
      <c r="B1110" s="58" t="s">
        <v>1188</v>
      </c>
      <c r="C1110" s="12" t="s">
        <v>12</v>
      </c>
      <c r="D1110" s="35">
        <v>0.058</v>
      </c>
      <c r="E1110" s="13">
        <f>D1110*100</f>
        <v>5.8</v>
      </c>
      <c r="F1110" s="13">
        <f>G1110*100</f>
        <v>25.56</v>
      </c>
      <c r="G1110" s="35">
        <v>0.2556</v>
      </c>
      <c r="H1110" s="59" t="s">
        <v>26</v>
      </c>
      <c r="I1110" s="44">
        <f>(L1110-L1110*D1110)*0.9</f>
        <v>67.824</v>
      </c>
      <c r="J1110" s="12" t="s">
        <v>357</v>
      </c>
      <c r="K1110" s="20" t="s">
        <v>1114</v>
      </c>
      <c r="L1110" s="60">
        <v>80</v>
      </c>
    </row>
    <row r="1111" s="1" customFormat="1" ht="27" spans="1:12">
      <c r="A1111" s="10">
        <v>1109</v>
      </c>
      <c r="B1111" s="58" t="s">
        <v>1189</v>
      </c>
      <c r="C1111" s="12" t="s">
        <v>12</v>
      </c>
      <c r="D1111" s="35">
        <v>0.1512</v>
      </c>
      <c r="E1111" s="13">
        <f>D1111*100</f>
        <v>15.12</v>
      </c>
      <c r="F1111" s="13">
        <f>G1111*100</f>
        <v>41.7</v>
      </c>
      <c r="G1111" s="35">
        <v>0.417</v>
      </c>
      <c r="H1111" s="59" t="s">
        <v>26</v>
      </c>
      <c r="I1111" s="44">
        <f>(L1111-L1111*D1111)*0.9</f>
        <v>76.392</v>
      </c>
      <c r="J1111" s="12" t="s">
        <v>357</v>
      </c>
      <c r="K1111" s="20" t="s">
        <v>1114</v>
      </c>
      <c r="L1111" s="60">
        <v>100</v>
      </c>
    </row>
    <row r="1112" s="1" customFormat="1" ht="27" spans="1:12">
      <c r="A1112" s="10">
        <v>1110</v>
      </c>
      <c r="B1112" s="58" t="s">
        <v>1190</v>
      </c>
      <c r="C1112" s="12" t="s">
        <v>12</v>
      </c>
      <c r="D1112" s="35">
        <v>0.1128</v>
      </c>
      <c r="E1112" s="13">
        <f>D1112*100</f>
        <v>11.28</v>
      </c>
      <c r="F1112" s="13">
        <f>G1112*100</f>
        <v>51.26</v>
      </c>
      <c r="G1112" s="35">
        <v>0.5126</v>
      </c>
      <c r="H1112" s="59" t="s">
        <v>26</v>
      </c>
      <c r="I1112" s="44">
        <f>(L1112-L1112*D1112)*0.9</f>
        <v>159.696</v>
      </c>
      <c r="J1112" s="12" t="s">
        <v>357</v>
      </c>
      <c r="K1112" s="20" t="s">
        <v>1114</v>
      </c>
      <c r="L1112" s="60">
        <v>200</v>
      </c>
    </row>
    <row r="1113" s="1" customFormat="1" ht="27" spans="1:13">
      <c r="A1113" s="10">
        <v>1111</v>
      </c>
      <c r="B1113" s="58" t="s">
        <v>1191</v>
      </c>
      <c r="C1113" s="12" t="s">
        <v>12</v>
      </c>
      <c r="D1113" s="35">
        <v>0.0282</v>
      </c>
      <c r="E1113" s="13">
        <v>6.12</v>
      </c>
      <c r="F1113" s="13">
        <v>10.55</v>
      </c>
      <c r="G1113" s="35">
        <v>0.1509</v>
      </c>
      <c r="H1113" s="59" t="s">
        <v>26</v>
      </c>
      <c r="I1113" s="44">
        <f>(L1113-L1113*M1113)*0.9</f>
        <v>84.492</v>
      </c>
      <c r="J1113" s="12" t="s">
        <v>357</v>
      </c>
      <c r="K1113" s="20" t="s">
        <v>1192</v>
      </c>
      <c r="L1113" s="60">
        <v>100</v>
      </c>
      <c r="M1113" s="1">
        <f>E1113/100</f>
        <v>0.0612</v>
      </c>
    </row>
    <row r="1114" s="1" customFormat="1" ht="27" spans="1:12">
      <c r="A1114" s="10">
        <v>1112</v>
      </c>
      <c r="B1114" s="58" t="s">
        <v>1193</v>
      </c>
      <c r="C1114" s="12" t="s">
        <v>12</v>
      </c>
      <c r="D1114" s="35">
        <v>0.1171</v>
      </c>
      <c r="E1114" s="13">
        <f>D1114*100</f>
        <v>11.71</v>
      </c>
      <c r="F1114" s="13">
        <f>G1114*100</f>
        <v>43.88</v>
      </c>
      <c r="G1114" s="35">
        <v>0.4388</v>
      </c>
      <c r="H1114" s="59" t="s">
        <v>26</v>
      </c>
      <c r="I1114" s="44">
        <f>(L1114-L1114*D1114)*0.9</f>
        <v>127.1376</v>
      </c>
      <c r="J1114" s="12" t="s">
        <v>357</v>
      </c>
      <c r="K1114" s="20" t="s">
        <v>1192</v>
      </c>
      <c r="L1114" s="60">
        <v>160</v>
      </c>
    </row>
    <row r="1115" s="1" customFormat="1" ht="27" spans="1:12">
      <c r="A1115" s="10">
        <v>1113</v>
      </c>
      <c r="B1115" s="58" t="s">
        <v>1194</v>
      </c>
      <c r="C1115" s="12" t="s">
        <v>12</v>
      </c>
      <c r="D1115" s="35">
        <v>0.1113</v>
      </c>
      <c r="E1115" s="13">
        <f>D1115*100</f>
        <v>11.13</v>
      </c>
      <c r="F1115" s="13">
        <f>G1115*100</f>
        <v>43.88</v>
      </c>
      <c r="G1115" s="35">
        <v>0.4388</v>
      </c>
      <c r="H1115" s="59" t="s">
        <v>26</v>
      </c>
      <c r="I1115" s="44">
        <f>(L1115-L1115*D1115)*0.9</f>
        <v>99.97875</v>
      </c>
      <c r="J1115" s="12" t="s">
        <v>357</v>
      </c>
      <c r="K1115" s="20" t="s">
        <v>1192</v>
      </c>
      <c r="L1115" s="60">
        <v>125</v>
      </c>
    </row>
    <row r="1116" s="1" customFormat="1" ht="27" spans="1:12">
      <c r="A1116" s="10">
        <v>1114</v>
      </c>
      <c r="B1116" s="58" t="s">
        <v>1195</v>
      </c>
      <c r="C1116" s="12" t="s">
        <v>12</v>
      </c>
      <c r="D1116" s="35">
        <v>0.1843</v>
      </c>
      <c r="E1116" s="13">
        <f>D1116*100</f>
        <v>18.43</v>
      </c>
      <c r="F1116" s="13">
        <f>G1116*100</f>
        <v>63.89</v>
      </c>
      <c r="G1116" s="35">
        <v>0.6389</v>
      </c>
      <c r="H1116" s="59" t="s">
        <v>26</v>
      </c>
      <c r="I1116" s="44">
        <f>(L1116-L1116*D1116)*0.9</f>
        <v>36.7065</v>
      </c>
      <c r="J1116" s="12" t="s">
        <v>357</v>
      </c>
      <c r="K1116" s="20" t="s">
        <v>1192</v>
      </c>
      <c r="L1116" s="60">
        <v>50</v>
      </c>
    </row>
    <row r="1117" s="1" customFormat="1" ht="27" spans="1:12">
      <c r="A1117" s="10">
        <v>1115</v>
      </c>
      <c r="B1117" s="58" t="s">
        <v>1196</v>
      </c>
      <c r="C1117" s="12" t="s">
        <v>12</v>
      </c>
      <c r="D1117" s="35">
        <v>0.1087</v>
      </c>
      <c r="E1117" s="13">
        <f>D1117*100</f>
        <v>10.87</v>
      </c>
      <c r="F1117" s="13">
        <f>G1117*100</f>
        <v>41.96</v>
      </c>
      <c r="G1117" s="35">
        <v>0.4196</v>
      </c>
      <c r="H1117" s="59" t="s">
        <v>26</v>
      </c>
      <c r="I1117" s="44">
        <f>(L1117-L1117*D1117)*0.9</f>
        <v>100.27125</v>
      </c>
      <c r="J1117" s="12" t="s">
        <v>357</v>
      </c>
      <c r="K1117" s="20" t="s">
        <v>1192</v>
      </c>
      <c r="L1117" s="60">
        <v>125</v>
      </c>
    </row>
    <row r="1118" s="1" customFormat="1" ht="27" spans="1:12">
      <c r="A1118" s="10">
        <v>1116</v>
      </c>
      <c r="B1118" s="58" t="s">
        <v>1197</v>
      </c>
      <c r="C1118" s="12" t="s">
        <v>12</v>
      </c>
      <c r="D1118" s="35">
        <v>0.1327</v>
      </c>
      <c r="E1118" s="13">
        <f>D1118*100</f>
        <v>13.27</v>
      </c>
      <c r="F1118" s="13">
        <f>G1118*100</f>
        <v>50.21</v>
      </c>
      <c r="G1118" s="35">
        <v>0.5021</v>
      </c>
      <c r="H1118" s="59" t="s">
        <v>26</v>
      </c>
      <c r="I1118" s="44">
        <f>(L1118-L1118*D1118)*0.9</f>
        <v>78.057</v>
      </c>
      <c r="J1118" s="12" t="s">
        <v>357</v>
      </c>
      <c r="K1118" s="20" t="s">
        <v>1192</v>
      </c>
      <c r="L1118" s="60">
        <v>100</v>
      </c>
    </row>
    <row r="1119" s="1" customFormat="1" ht="27" spans="1:12">
      <c r="A1119" s="10">
        <v>1117</v>
      </c>
      <c r="B1119" s="58" t="s">
        <v>1198</v>
      </c>
      <c r="C1119" s="12" t="s">
        <v>12</v>
      </c>
      <c r="D1119" s="35">
        <v>0.0677</v>
      </c>
      <c r="E1119" s="13">
        <f>D1119*100</f>
        <v>6.77</v>
      </c>
      <c r="F1119" s="13">
        <f>G1119*100</f>
        <v>37.24</v>
      </c>
      <c r="G1119" s="35">
        <v>0.3724</v>
      </c>
      <c r="H1119" s="59" t="s">
        <v>26</v>
      </c>
      <c r="I1119" s="44">
        <f>(L1119-L1119*D1119)*0.9</f>
        <v>134.2512</v>
      </c>
      <c r="J1119" s="12" t="s">
        <v>357</v>
      </c>
      <c r="K1119" s="20" t="s">
        <v>1192</v>
      </c>
      <c r="L1119" s="60">
        <v>160</v>
      </c>
    </row>
    <row r="1120" s="1" customFormat="1" ht="27" spans="1:12">
      <c r="A1120" s="10">
        <v>1118</v>
      </c>
      <c r="B1120" s="58" t="s">
        <v>1199</v>
      </c>
      <c r="C1120" s="12" t="s">
        <v>12</v>
      </c>
      <c r="D1120" s="35">
        <v>0.2677</v>
      </c>
      <c r="E1120" s="13">
        <f>D1120*100</f>
        <v>26.77</v>
      </c>
      <c r="F1120" s="13">
        <f>G1120*100</f>
        <v>79.17</v>
      </c>
      <c r="G1120" s="35">
        <v>0.7917</v>
      </c>
      <c r="H1120" s="12" t="s">
        <v>26</v>
      </c>
      <c r="I1120" s="44">
        <f>(L1120-L1120*D1120)*0.9</f>
        <v>52.7256</v>
      </c>
      <c r="J1120" s="12" t="s">
        <v>357</v>
      </c>
      <c r="K1120" s="20" t="s">
        <v>1192</v>
      </c>
      <c r="L1120" s="60">
        <v>80</v>
      </c>
    </row>
    <row r="1121" s="1" customFormat="1" ht="27" spans="1:12">
      <c r="A1121" s="10">
        <v>1119</v>
      </c>
      <c r="B1121" s="58" t="s">
        <v>1200</v>
      </c>
      <c r="C1121" s="12" t="s">
        <v>12</v>
      </c>
      <c r="D1121" s="35">
        <v>0.0853</v>
      </c>
      <c r="E1121" s="13">
        <f>D1121*100</f>
        <v>8.53</v>
      </c>
      <c r="F1121" s="13">
        <f>G1121*100</f>
        <v>55.64</v>
      </c>
      <c r="G1121" s="35">
        <v>0.5564</v>
      </c>
      <c r="H1121" s="59" t="s">
        <v>26</v>
      </c>
      <c r="I1121" s="44">
        <f>(L1121-L1121*D1121)*0.9</f>
        <v>41.1615</v>
      </c>
      <c r="J1121" s="12" t="s">
        <v>357</v>
      </c>
      <c r="K1121" s="20" t="s">
        <v>1192</v>
      </c>
      <c r="L1121" s="60">
        <v>50</v>
      </c>
    </row>
    <row r="1122" s="1" customFormat="1" ht="27" spans="1:12">
      <c r="A1122" s="10">
        <v>1120</v>
      </c>
      <c r="B1122" s="58" t="s">
        <v>1201</v>
      </c>
      <c r="C1122" s="12" t="s">
        <v>12</v>
      </c>
      <c r="D1122" s="35">
        <v>0.1144</v>
      </c>
      <c r="E1122" s="13">
        <f>D1122*100</f>
        <v>11.44</v>
      </c>
      <c r="F1122" s="13">
        <f>G1122*100</f>
        <v>39.11</v>
      </c>
      <c r="G1122" s="35">
        <v>0.3911</v>
      </c>
      <c r="H1122" s="59" t="s">
        <v>26</v>
      </c>
      <c r="I1122" s="44">
        <f>(L1122-L1122*D1122)*0.9</f>
        <v>63.7632</v>
      </c>
      <c r="J1122" s="12" t="s">
        <v>357</v>
      </c>
      <c r="K1122" s="20" t="s">
        <v>1192</v>
      </c>
      <c r="L1122" s="60">
        <v>80</v>
      </c>
    </row>
    <row r="1123" s="1" customFormat="1" ht="27" spans="1:12">
      <c r="A1123" s="10">
        <v>1121</v>
      </c>
      <c r="B1123" s="58" t="s">
        <v>1202</v>
      </c>
      <c r="C1123" s="12" t="s">
        <v>12</v>
      </c>
      <c r="D1123" s="35">
        <v>0.0298</v>
      </c>
      <c r="E1123" s="13">
        <f>D1123*100</f>
        <v>2.98</v>
      </c>
      <c r="F1123" s="13">
        <f>G1123*100</f>
        <v>13.32</v>
      </c>
      <c r="G1123" s="35">
        <v>0.1332</v>
      </c>
      <c r="H1123" s="59" t="s">
        <v>26</v>
      </c>
      <c r="I1123" s="44">
        <f>(L1123-L1123*D1123)*0.9</f>
        <v>139.7088</v>
      </c>
      <c r="J1123" s="12" t="s">
        <v>357</v>
      </c>
      <c r="K1123" s="20" t="s">
        <v>1192</v>
      </c>
      <c r="L1123" s="60">
        <v>160</v>
      </c>
    </row>
    <row r="1124" s="1" customFormat="1" ht="27" spans="1:12">
      <c r="A1124" s="10">
        <v>1122</v>
      </c>
      <c r="B1124" s="58" t="s">
        <v>1203</v>
      </c>
      <c r="C1124" s="12" t="s">
        <v>12</v>
      </c>
      <c r="D1124" s="35">
        <v>0.0459</v>
      </c>
      <c r="E1124" s="13">
        <f>D1124*100</f>
        <v>4.59</v>
      </c>
      <c r="F1124" s="13">
        <f>G1124*100</f>
        <v>38.01</v>
      </c>
      <c r="G1124" s="35">
        <v>0.3801</v>
      </c>
      <c r="H1124" s="59" t="s">
        <v>26</v>
      </c>
      <c r="I1124" s="44">
        <f>(L1124-L1124*D1124)*0.9</f>
        <v>137.3904</v>
      </c>
      <c r="J1124" s="12" t="s">
        <v>357</v>
      </c>
      <c r="K1124" s="20" t="s">
        <v>1192</v>
      </c>
      <c r="L1124" s="60">
        <v>160</v>
      </c>
    </row>
    <row r="1125" s="1" customFormat="1" ht="27" spans="1:12">
      <c r="A1125" s="10">
        <v>1123</v>
      </c>
      <c r="B1125" s="58" t="s">
        <v>1204</v>
      </c>
      <c r="C1125" s="12" t="s">
        <v>12</v>
      </c>
      <c r="D1125" s="35">
        <v>0.0577</v>
      </c>
      <c r="E1125" s="13">
        <f>D1125*100</f>
        <v>5.77</v>
      </c>
      <c r="F1125" s="13">
        <f>G1125*100</f>
        <v>24.08</v>
      </c>
      <c r="G1125" s="35">
        <v>0.2408</v>
      </c>
      <c r="H1125" s="59" t="s">
        <v>26</v>
      </c>
      <c r="I1125" s="44">
        <f>(L1125-L1125*D1125)*0.9</f>
        <v>135.6912</v>
      </c>
      <c r="J1125" s="12" t="s">
        <v>357</v>
      </c>
      <c r="K1125" s="20" t="s">
        <v>1192</v>
      </c>
      <c r="L1125" s="60">
        <v>160</v>
      </c>
    </row>
    <row r="1126" s="1" customFormat="1" ht="27" spans="1:12">
      <c r="A1126" s="10">
        <v>1124</v>
      </c>
      <c r="B1126" s="58" t="s">
        <v>1205</v>
      </c>
      <c r="C1126" s="12" t="s">
        <v>12</v>
      </c>
      <c r="D1126" s="35">
        <v>0.0513</v>
      </c>
      <c r="E1126" s="13">
        <f>D1126*100</f>
        <v>5.13</v>
      </c>
      <c r="F1126" s="13">
        <f>G1126*100</f>
        <v>19.53</v>
      </c>
      <c r="G1126" s="35">
        <v>0.1953</v>
      </c>
      <c r="H1126" s="59" t="s">
        <v>26</v>
      </c>
      <c r="I1126" s="44">
        <f>(L1126-L1126*D1126)*0.9</f>
        <v>68.3064</v>
      </c>
      <c r="J1126" s="12" t="s">
        <v>357</v>
      </c>
      <c r="K1126" s="20" t="s">
        <v>1192</v>
      </c>
      <c r="L1126" s="60">
        <v>80</v>
      </c>
    </row>
    <row r="1127" s="1" customFormat="1" ht="27" spans="1:12">
      <c r="A1127" s="10">
        <v>1125</v>
      </c>
      <c r="B1127" s="58" t="s">
        <v>1206</v>
      </c>
      <c r="C1127" s="12" t="s">
        <v>12</v>
      </c>
      <c r="D1127" s="35">
        <v>0.1093</v>
      </c>
      <c r="E1127" s="13">
        <f>D1127*100</f>
        <v>10.93</v>
      </c>
      <c r="F1127" s="13">
        <f>G1127*100</f>
        <v>39.99</v>
      </c>
      <c r="G1127" s="35">
        <v>0.3999</v>
      </c>
      <c r="H1127" s="59" t="s">
        <v>26</v>
      </c>
      <c r="I1127" s="44">
        <f>(L1127-L1127*D1127)*0.9</f>
        <v>128.2608</v>
      </c>
      <c r="J1127" s="12" t="s">
        <v>357</v>
      </c>
      <c r="K1127" s="20" t="s">
        <v>1192</v>
      </c>
      <c r="L1127" s="60">
        <v>160</v>
      </c>
    </row>
    <row r="1128" s="1" customFormat="1" ht="40.5" spans="1:12">
      <c r="A1128" s="10">
        <v>1126</v>
      </c>
      <c r="B1128" s="58" t="s">
        <v>1207</v>
      </c>
      <c r="C1128" s="12" t="s">
        <v>12</v>
      </c>
      <c r="D1128" s="35">
        <v>0.1387</v>
      </c>
      <c r="E1128" s="13">
        <f>D1128*100</f>
        <v>13.87</v>
      </c>
      <c r="F1128" s="13">
        <f>G1128*100</f>
        <v>67.18</v>
      </c>
      <c r="G1128" s="35">
        <v>0.6718</v>
      </c>
      <c r="H1128" s="59" t="s">
        <v>26</v>
      </c>
      <c r="I1128" s="44">
        <f>(L1128-L1128*D1128)*0.9</f>
        <v>77.517</v>
      </c>
      <c r="J1128" s="12" t="s">
        <v>357</v>
      </c>
      <c r="K1128" s="20" t="s">
        <v>1192</v>
      </c>
      <c r="L1128" s="60">
        <v>100</v>
      </c>
    </row>
    <row r="1129" s="1" customFormat="1" ht="27" spans="1:12">
      <c r="A1129" s="10">
        <v>1127</v>
      </c>
      <c r="B1129" s="58" t="s">
        <v>1208</v>
      </c>
      <c r="C1129" s="12" t="s">
        <v>12</v>
      </c>
      <c r="D1129" s="35">
        <v>0.0632</v>
      </c>
      <c r="E1129" s="13">
        <f>D1129*100</f>
        <v>6.32</v>
      </c>
      <c r="F1129" s="13">
        <f>G1129*100</f>
        <v>29.88</v>
      </c>
      <c r="G1129" s="35">
        <v>0.2988</v>
      </c>
      <c r="H1129" s="59" t="s">
        <v>26</v>
      </c>
      <c r="I1129" s="44">
        <f>(L1129-L1129*D1129)*0.9</f>
        <v>84.312</v>
      </c>
      <c r="J1129" s="12" t="s">
        <v>357</v>
      </c>
      <c r="K1129" s="20" t="s">
        <v>1209</v>
      </c>
      <c r="L1129" s="60">
        <v>100</v>
      </c>
    </row>
    <row r="1130" s="1" customFormat="1" ht="27" spans="1:12">
      <c r="A1130" s="10">
        <v>1128</v>
      </c>
      <c r="B1130" s="58" t="s">
        <v>1210</v>
      </c>
      <c r="C1130" s="12" t="s">
        <v>12</v>
      </c>
      <c r="D1130" s="35">
        <v>0.0855</v>
      </c>
      <c r="E1130" s="13">
        <f>D1130*100</f>
        <v>8.55</v>
      </c>
      <c r="F1130" s="13">
        <f>G1130*100</f>
        <v>38.28</v>
      </c>
      <c r="G1130" s="35">
        <v>0.3828</v>
      </c>
      <c r="H1130" s="59" t="s">
        <v>26</v>
      </c>
      <c r="I1130" s="44">
        <f>(L1130-L1130*D1130)*0.9</f>
        <v>131.688</v>
      </c>
      <c r="J1130" s="12" t="s">
        <v>357</v>
      </c>
      <c r="K1130" s="20" t="s">
        <v>1209</v>
      </c>
      <c r="L1130" s="60">
        <v>160</v>
      </c>
    </row>
    <row r="1131" s="1" customFormat="1" ht="27" spans="1:12">
      <c r="A1131" s="10">
        <v>1129</v>
      </c>
      <c r="B1131" s="58" t="s">
        <v>1211</v>
      </c>
      <c r="C1131" s="12" t="s">
        <v>12</v>
      </c>
      <c r="D1131" s="35">
        <v>0.0894</v>
      </c>
      <c r="E1131" s="13">
        <f>D1131*100</f>
        <v>8.94</v>
      </c>
      <c r="F1131" s="13">
        <f>G1131*100</f>
        <v>63.02</v>
      </c>
      <c r="G1131" s="35">
        <v>0.6302</v>
      </c>
      <c r="H1131" s="59" t="s">
        <v>26</v>
      </c>
      <c r="I1131" s="44">
        <f>(L1131-L1131*D1131)*0.9</f>
        <v>40.977</v>
      </c>
      <c r="J1131" s="12" t="s">
        <v>357</v>
      </c>
      <c r="K1131" s="20" t="s">
        <v>1209</v>
      </c>
      <c r="L1131" s="60">
        <v>50</v>
      </c>
    </row>
    <row r="1132" s="1" customFormat="1" ht="27" spans="1:12">
      <c r="A1132" s="10">
        <v>1130</v>
      </c>
      <c r="B1132" s="58" t="s">
        <v>1212</v>
      </c>
      <c r="C1132" s="12" t="s">
        <v>12</v>
      </c>
      <c r="D1132" s="35">
        <v>0.2296</v>
      </c>
      <c r="E1132" s="13">
        <f>D1132*100</f>
        <v>22.96</v>
      </c>
      <c r="F1132" s="13">
        <f>G1132*100</f>
        <v>81.47</v>
      </c>
      <c r="G1132" s="35">
        <v>0.8147</v>
      </c>
      <c r="H1132" s="12" t="s">
        <v>26</v>
      </c>
      <c r="I1132" s="44">
        <f>(L1132-L1132*D1132)*0.9</f>
        <v>34.668</v>
      </c>
      <c r="J1132" s="12" t="s">
        <v>357</v>
      </c>
      <c r="K1132" s="20" t="s">
        <v>1209</v>
      </c>
      <c r="L1132" s="60">
        <v>50</v>
      </c>
    </row>
    <row r="1133" s="1" customFormat="1" ht="27" spans="1:12">
      <c r="A1133" s="10">
        <v>1131</v>
      </c>
      <c r="B1133" s="58" t="s">
        <v>1213</v>
      </c>
      <c r="C1133" s="12" t="s">
        <v>12</v>
      </c>
      <c r="D1133" s="35">
        <v>0.1208</v>
      </c>
      <c r="E1133" s="13">
        <f>D1133*100</f>
        <v>12.08</v>
      </c>
      <c r="F1133" s="13">
        <f>G1133*100</f>
        <v>51.87</v>
      </c>
      <c r="G1133" s="35">
        <v>0.5187</v>
      </c>
      <c r="H1133" s="59" t="s">
        <v>26</v>
      </c>
      <c r="I1133" s="44">
        <f>(L1133-L1133*D1133)*0.9</f>
        <v>79.128</v>
      </c>
      <c r="J1133" s="12" t="s">
        <v>357</v>
      </c>
      <c r="K1133" s="20" t="s">
        <v>1209</v>
      </c>
      <c r="L1133" s="60">
        <v>100</v>
      </c>
    </row>
    <row r="1134" s="1" customFormat="1" ht="27" spans="1:12">
      <c r="A1134" s="10">
        <v>1132</v>
      </c>
      <c r="B1134" s="58" t="s">
        <v>1214</v>
      </c>
      <c r="C1134" s="12" t="s">
        <v>12</v>
      </c>
      <c r="D1134" s="35">
        <v>0.0669</v>
      </c>
      <c r="E1134" s="13">
        <f>D1134*100</f>
        <v>6.69</v>
      </c>
      <c r="F1134" s="13">
        <f>G1134*100</f>
        <v>27.69</v>
      </c>
      <c r="G1134" s="35">
        <v>0.2769</v>
      </c>
      <c r="H1134" s="59" t="s">
        <v>26</v>
      </c>
      <c r="I1134" s="44">
        <f>(L1134-L1134*D1134)*0.9</f>
        <v>134.3664</v>
      </c>
      <c r="J1134" s="12" t="s">
        <v>357</v>
      </c>
      <c r="K1134" s="20" t="s">
        <v>1209</v>
      </c>
      <c r="L1134" s="60">
        <v>160</v>
      </c>
    </row>
    <row r="1135" s="1" customFormat="1" ht="27" spans="1:12">
      <c r="A1135" s="10">
        <v>1133</v>
      </c>
      <c r="B1135" s="58" t="s">
        <v>1215</v>
      </c>
      <c r="C1135" s="12" t="s">
        <v>12</v>
      </c>
      <c r="D1135" s="35">
        <v>0.1026</v>
      </c>
      <c r="E1135" s="13">
        <f>D1135*100</f>
        <v>10.26</v>
      </c>
      <c r="F1135" s="13">
        <f>G1135*100</f>
        <v>45.63</v>
      </c>
      <c r="G1135" s="35">
        <v>0.4563</v>
      </c>
      <c r="H1135" s="59" t="s">
        <v>26</v>
      </c>
      <c r="I1135" s="44">
        <f>(L1135-L1135*D1135)*0.9</f>
        <v>129.2256</v>
      </c>
      <c r="J1135" s="12" t="s">
        <v>357</v>
      </c>
      <c r="K1135" s="20" t="s">
        <v>1209</v>
      </c>
      <c r="L1135" s="60">
        <v>160</v>
      </c>
    </row>
    <row r="1136" s="1" customFormat="1" ht="27" spans="1:12">
      <c r="A1136" s="10">
        <v>1134</v>
      </c>
      <c r="B1136" s="58" t="s">
        <v>1216</v>
      </c>
      <c r="C1136" s="12" t="s">
        <v>12</v>
      </c>
      <c r="D1136" s="35">
        <v>0.1634</v>
      </c>
      <c r="E1136" s="13">
        <f>D1136*100</f>
        <v>16.34</v>
      </c>
      <c r="F1136" s="13">
        <f>G1136*100</f>
        <v>52.65</v>
      </c>
      <c r="G1136" s="35">
        <v>0.5265</v>
      </c>
      <c r="H1136" s="59" t="s">
        <v>26</v>
      </c>
      <c r="I1136" s="44">
        <f>(L1136-L1136*D1136)*0.9</f>
        <v>120.4704</v>
      </c>
      <c r="J1136" s="12" t="s">
        <v>357</v>
      </c>
      <c r="K1136" s="20" t="s">
        <v>1209</v>
      </c>
      <c r="L1136" s="60">
        <v>160</v>
      </c>
    </row>
    <row r="1137" s="1" customFormat="1" ht="27" spans="1:12">
      <c r="A1137" s="10">
        <v>1135</v>
      </c>
      <c r="B1137" s="58" t="s">
        <v>1217</v>
      </c>
      <c r="C1137" s="12" t="s">
        <v>12</v>
      </c>
      <c r="D1137" s="35">
        <v>0.1913</v>
      </c>
      <c r="E1137" s="13">
        <f>D1137*100</f>
        <v>19.13</v>
      </c>
      <c r="F1137" s="13">
        <f>G1137*100</f>
        <v>49.91</v>
      </c>
      <c r="G1137" s="35">
        <v>0.4991</v>
      </c>
      <c r="H1137" s="59" t="s">
        <v>26</v>
      </c>
      <c r="I1137" s="44">
        <f>(L1137-L1137*D1137)*0.9</f>
        <v>36.3915</v>
      </c>
      <c r="J1137" s="12" t="s">
        <v>357</v>
      </c>
      <c r="K1137" s="20" t="s">
        <v>1209</v>
      </c>
      <c r="L1137" s="60">
        <v>50</v>
      </c>
    </row>
    <row r="1138" s="1" customFormat="1" ht="27" spans="1:12">
      <c r="A1138" s="10">
        <v>1136</v>
      </c>
      <c r="B1138" s="58" t="s">
        <v>1218</v>
      </c>
      <c r="C1138" s="12" t="s">
        <v>12</v>
      </c>
      <c r="D1138" s="35">
        <v>0.095</v>
      </c>
      <c r="E1138" s="13">
        <f>D1138*100</f>
        <v>9.5</v>
      </c>
      <c r="F1138" s="13">
        <f>G1138*100</f>
        <v>56.24</v>
      </c>
      <c r="G1138" s="35">
        <v>0.5624</v>
      </c>
      <c r="H1138" s="59" t="s">
        <v>26</v>
      </c>
      <c r="I1138" s="44">
        <f>(L1138-L1138*D1138)*0.9</f>
        <v>65.16</v>
      </c>
      <c r="J1138" s="12" t="s">
        <v>357</v>
      </c>
      <c r="K1138" s="20" t="s">
        <v>1209</v>
      </c>
      <c r="L1138" s="60">
        <v>80</v>
      </c>
    </row>
    <row r="1139" s="1" customFormat="1" ht="27" spans="1:12">
      <c r="A1139" s="10">
        <v>1137</v>
      </c>
      <c r="B1139" s="58" t="s">
        <v>1219</v>
      </c>
      <c r="C1139" s="12" t="s">
        <v>12</v>
      </c>
      <c r="D1139" s="35">
        <v>0.0786</v>
      </c>
      <c r="E1139" s="13">
        <f>D1139*100</f>
        <v>7.86</v>
      </c>
      <c r="F1139" s="13">
        <f>G1139*100</f>
        <v>47.85</v>
      </c>
      <c r="G1139" s="35">
        <v>0.4785</v>
      </c>
      <c r="H1139" s="59" t="s">
        <v>26</v>
      </c>
      <c r="I1139" s="44">
        <f>(L1139-L1139*D1139)*0.9</f>
        <v>24.8778</v>
      </c>
      <c r="J1139" s="12" t="s">
        <v>357</v>
      </c>
      <c r="K1139" s="20" t="s">
        <v>1209</v>
      </c>
      <c r="L1139" s="60">
        <v>30</v>
      </c>
    </row>
    <row r="1140" s="1" customFormat="1" ht="27" spans="1:12">
      <c r="A1140" s="10">
        <v>1138</v>
      </c>
      <c r="B1140" s="58" t="s">
        <v>1220</v>
      </c>
      <c r="C1140" s="12" t="s">
        <v>12</v>
      </c>
      <c r="D1140" s="35">
        <v>0.0845</v>
      </c>
      <c r="E1140" s="13">
        <f>D1140*100</f>
        <v>8.45</v>
      </c>
      <c r="F1140" s="13">
        <f>G1140*100</f>
        <v>54</v>
      </c>
      <c r="G1140" s="35">
        <v>0.54</v>
      </c>
      <c r="H1140" s="59" t="s">
        <v>26</v>
      </c>
      <c r="I1140" s="44">
        <f>(L1140-L1140*D1140)*0.9</f>
        <v>41.1975</v>
      </c>
      <c r="J1140" s="12" t="s">
        <v>357</v>
      </c>
      <c r="K1140" s="20" t="s">
        <v>1209</v>
      </c>
      <c r="L1140" s="60">
        <v>50</v>
      </c>
    </row>
    <row r="1141" s="1" customFormat="1" ht="27" spans="1:12">
      <c r="A1141" s="10">
        <v>1139</v>
      </c>
      <c r="B1141" s="58" t="s">
        <v>1221</v>
      </c>
      <c r="C1141" s="12" t="s">
        <v>12</v>
      </c>
      <c r="D1141" s="35">
        <v>0.0701</v>
      </c>
      <c r="E1141" s="13">
        <f>D1141*100</f>
        <v>7.01</v>
      </c>
      <c r="F1141" s="13">
        <f>G1141*100</f>
        <v>59.07</v>
      </c>
      <c r="G1141" s="35">
        <v>0.5907</v>
      </c>
      <c r="H1141" s="59" t="s">
        <v>26</v>
      </c>
      <c r="I1141" s="44">
        <f>(L1141-L1141*D1141)*0.9</f>
        <v>25.1073</v>
      </c>
      <c r="J1141" s="12" t="s">
        <v>357</v>
      </c>
      <c r="K1141" s="20" t="s">
        <v>1222</v>
      </c>
      <c r="L1141" s="60">
        <v>30</v>
      </c>
    </row>
    <row r="1142" s="1" customFormat="1" ht="27" spans="1:12">
      <c r="A1142" s="10">
        <v>1140</v>
      </c>
      <c r="B1142" s="58" t="s">
        <v>1223</v>
      </c>
      <c r="C1142" s="12" t="s">
        <v>12</v>
      </c>
      <c r="D1142" s="35">
        <v>0.1345</v>
      </c>
      <c r="E1142" s="13">
        <f>D1142*100</f>
        <v>13.45</v>
      </c>
      <c r="F1142" s="13">
        <f>G1142*100</f>
        <v>44.62</v>
      </c>
      <c r="G1142" s="35">
        <v>0.4462</v>
      </c>
      <c r="H1142" s="59" t="s">
        <v>26</v>
      </c>
      <c r="I1142" s="44">
        <f>(L1142-L1142*D1142)*0.9</f>
        <v>97.36875</v>
      </c>
      <c r="J1142" s="12" t="s">
        <v>357</v>
      </c>
      <c r="K1142" s="20" t="s">
        <v>1222</v>
      </c>
      <c r="L1142" s="60">
        <v>125</v>
      </c>
    </row>
    <row r="1143" s="1" customFormat="1" ht="27" spans="1:12">
      <c r="A1143" s="10">
        <v>1141</v>
      </c>
      <c r="B1143" s="58" t="s">
        <v>1224</v>
      </c>
      <c r="C1143" s="12" t="s">
        <v>12</v>
      </c>
      <c r="D1143" s="35">
        <v>0.0246</v>
      </c>
      <c r="E1143" s="13">
        <f>D1143*100</f>
        <v>2.46</v>
      </c>
      <c r="F1143" s="13">
        <f>G1143*100</f>
        <v>16.49</v>
      </c>
      <c r="G1143" s="35">
        <v>0.1649</v>
      </c>
      <c r="H1143" s="59" t="s">
        <v>26</v>
      </c>
      <c r="I1143" s="44">
        <f>(L1143-L1143*D1143)*0.9</f>
        <v>43.893</v>
      </c>
      <c r="J1143" s="12" t="s">
        <v>357</v>
      </c>
      <c r="K1143" s="20" t="s">
        <v>1222</v>
      </c>
      <c r="L1143" s="60">
        <v>50</v>
      </c>
    </row>
    <row r="1144" s="1" customFormat="1" ht="27" spans="1:12">
      <c r="A1144" s="10">
        <v>1142</v>
      </c>
      <c r="B1144" s="58" t="s">
        <v>1225</v>
      </c>
      <c r="C1144" s="12" t="s">
        <v>12</v>
      </c>
      <c r="D1144" s="35">
        <v>0.0059</v>
      </c>
      <c r="E1144" s="13">
        <f>D1144*100</f>
        <v>0.59</v>
      </c>
      <c r="F1144" s="13">
        <f>G1144*100</f>
        <v>14.6</v>
      </c>
      <c r="G1144" s="35">
        <v>0.146</v>
      </c>
      <c r="H1144" s="59" t="s">
        <v>26</v>
      </c>
      <c r="I1144" s="44">
        <f>(L1144-L1144*D1144)*0.9</f>
        <v>44.7345</v>
      </c>
      <c r="J1144" s="12" t="s">
        <v>357</v>
      </c>
      <c r="K1144" s="20" t="s">
        <v>1222</v>
      </c>
      <c r="L1144" s="60">
        <v>50</v>
      </c>
    </row>
    <row r="1145" s="1" customFormat="1" ht="27" spans="1:12">
      <c r="A1145" s="10">
        <v>1143</v>
      </c>
      <c r="B1145" s="58" t="s">
        <v>1226</v>
      </c>
      <c r="C1145" s="12" t="s">
        <v>12</v>
      </c>
      <c r="D1145" s="35">
        <v>0.1084</v>
      </c>
      <c r="E1145" s="13">
        <f>D1145*100</f>
        <v>10.84</v>
      </c>
      <c r="F1145" s="13">
        <f>G1145*100</f>
        <v>66.42</v>
      </c>
      <c r="G1145" s="35">
        <v>0.6642</v>
      </c>
      <c r="H1145" s="59" t="s">
        <v>26</v>
      </c>
      <c r="I1145" s="44">
        <f>(L1145-L1145*D1145)*0.9</f>
        <v>40.122</v>
      </c>
      <c r="J1145" s="12" t="s">
        <v>357</v>
      </c>
      <c r="K1145" s="20" t="s">
        <v>1222</v>
      </c>
      <c r="L1145" s="60">
        <v>50</v>
      </c>
    </row>
    <row r="1146" s="1" customFormat="1" ht="27" spans="1:12">
      <c r="A1146" s="10">
        <v>1144</v>
      </c>
      <c r="B1146" s="58" t="s">
        <v>1227</v>
      </c>
      <c r="C1146" s="12" t="s">
        <v>12</v>
      </c>
      <c r="D1146" s="35">
        <v>0.0549</v>
      </c>
      <c r="E1146" s="13">
        <f>D1146*100</f>
        <v>5.49</v>
      </c>
      <c r="F1146" s="13">
        <f>G1146*100</f>
        <v>91.67</v>
      </c>
      <c r="G1146" s="35">
        <v>0.9167</v>
      </c>
      <c r="H1146" s="12" t="s">
        <v>26</v>
      </c>
      <c r="I1146" s="44">
        <f>(L1146-L1146*D1146)*0.9</f>
        <v>68.0472</v>
      </c>
      <c r="J1146" s="12" t="s">
        <v>357</v>
      </c>
      <c r="K1146" s="20" t="s">
        <v>1209</v>
      </c>
      <c r="L1146" s="60">
        <v>80</v>
      </c>
    </row>
    <row r="1147" s="1" customFormat="1" ht="27" spans="1:12">
      <c r="A1147" s="10">
        <v>1145</v>
      </c>
      <c r="B1147" s="58" t="s">
        <v>1228</v>
      </c>
      <c r="C1147" s="12" t="s">
        <v>12</v>
      </c>
      <c r="D1147" s="35">
        <v>0.0714</v>
      </c>
      <c r="E1147" s="13">
        <f>D1147*100</f>
        <v>7.14</v>
      </c>
      <c r="F1147" s="13">
        <f>G1147*100</f>
        <v>63.27</v>
      </c>
      <c r="G1147" s="35">
        <v>0.6327</v>
      </c>
      <c r="H1147" s="59" t="s">
        <v>26</v>
      </c>
      <c r="I1147" s="44">
        <f>(L1147-L1147*D1147)*0.9</f>
        <v>41.787</v>
      </c>
      <c r="J1147" s="12" t="s">
        <v>357</v>
      </c>
      <c r="K1147" s="20" t="s">
        <v>1222</v>
      </c>
      <c r="L1147" s="60">
        <v>50</v>
      </c>
    </row>
    <row r="1148" s="1" customFormat="1" ht="27" spans="1:12">
      <c r="A1148" s="10">
        <v>1146</v>
      </c>
      <c r="B1148" s="58" t="s">
        <v>1229</v>
      </c>
      <c r="C1148" s="12" t="s">
        <v>12</v>
      </c>
      <c r="D1148" s="35">
        <v>0.1633</v>
      </c>
      <c r="E1148" s="13">
        <f>D1148*100</f>
        <v>16.33</v>
      </c>
      <c r="F1148" s="13">
        <f>G1148*100</f>
        <v>50.38</v>
      </c>
      <c r="G1148" s="35">
        <v>0.5038</v>
      </c>
      <c r="H1148" s="59" t="s">
        <v>26</v>
      </c>
      <c r="I1148" s="44">
        <f>(L1148-L1148*D1148)*0.9</f>
        <v>150.606</v>
      </c>
      <c r="J1148" s="12" t="s">
        <v>357</v>
      </c>
      <c r="K1148" s="20" t="s">
        <v>1222</v>
      </c>
      <c r="L1148" s="60">
        <v>200</v>
      </c>
    </row>
    <row r="1149" s="1" customFormat="1" ht="27" spans="1:12">
      <c r="A1149" s="10">
        <v>1147</v>
      </c>
      <c r="B1149" s="58" t="s">
        <v>1230</v>
      </c>
      <c r="C1149" s="12" t="s">
        <v>12</v>
      </c>
      <c r="D1149" s="35">
        <v>0.1125</v>
      </c>
      <c r="E1149" s="13">
        <f>D1149*100</f>
        <v>11.25</v>
      </c>
      <c r="F1149" s="13">
        <f>G1149*100</f>
        <v>41.62</v>
      </c>
      <c r="G1149" s="35">
        <v>0.4162</v>
      </c>
      <c r="H1149" s="59" t="s">
        <v>26</v>
      </c>
      <c r="I1149" s="44">
        <f>(L1149-L1149*D1149)*0.9</f>
        <v>63.9</v>
      </c>
      <c r="J1149" s="12" t="s">
        <v>357</v>
      </c>
      <c r="K1149" s="20" t="s">
        <v>1222</v>
      </c>
      <c r="L1149" s="60">
        <v>80</v>
      </c>
    </row>
    <row r="1150" s="1" customFormat="1" ht="27" spans="1:12">
      <c r="A1150" s="10">
        <v>1148</v>
      </c>
      <c r="B1150" s="58" t="s">
        <v>1231</v>
      </c>
      <c r="C1150" s="12" t="s">
        <v>12</v>
      </c>
      <c r="D1150" s="35">
        <v>0.0853</v>
      </c>
      <c r="E1150" s="13">
        <f>D1150*100</f>
        <v>8.53</v>
      </c>
      <c r="F1150" s="13">
        <f>G1150*100</f>
        <v>50.13</v>
      </c>
      <c r="G1150" s="35">
        <v>0.5013</v>
      </c>
      <c r="H1150" s="59" t="s">
        <v>26</v>
      </c>
      <c r="I1150" s="44">
        <f>(L1150-L1150*D1150)*0.9</f>
        <v>41.1615</v>
      </c>
      <c r="J1150" s="12" t="s">
        <v>357</v>
      </c>
      <c r="K1150" s="20" t="s">
        <v>1222</v>
      </c>
      <c r="L1150" s="60">
        <v>50</v>
      </c>
    </row>
    <row r="1151" s="1" customFormat="1" ht="27" spans="1:12">
      <c r="A1151" s="10">
        <v>1149</v>
      </c>
      <c r="B1151" s="58" t="s">
        <v>1232</v>
      </c>
      <c r="C1151" s="12" t="s">
        <v>12</v>
      </c>
      <c r="D1151" s="35">
        <v>0.1262</v>
      </c>
      <c r="E1151" s="13">
        <f>D1151*100</f>
        <v>12.62</v>
      </c>
      <c r="F1151" s="13">
        <f>G1151*100</f>
        <v>42.78</v>
      </c>
      <c r="G1151" s="35">
        <v>0.4278</v>
      </c>
      <c r="H1151" s="59" t="s">
        <v>26</v>
      </c>
      <c r="I1151" s="44">
        <f>(L1151-L1151*D1151)*0.9</f>
        <v>62.9136</v>
      </c>
      <c r="J1151" s="12" t="s">
        <v>357</v>
      </c>
      <c r="K1151" s="20" t="s">
        <v>1222</v>
      </c>
      <c r="L1151" s="60">
        <v>80</v>
      </c>
    </row>
    <row r="1152" s="1" customFormat="1" ht="27" spans="1:12">
      <c r="A1152" s="10">
        <v>1150</v>
      </c>
      <c r="B1152" s="58" t="s">
        <v>1233</v>
      </c>
      <c r="C1152" s="12" t="s">
        <v>12</v>
      </c>
      <c r="D1152" s="35">
        <v>0.0786</v>
      </c>
      <c r="E1152" s="13">
        <f>D1152*100</f>
        <v>7.86</v>
      </c>
      <c r="F1152" s="13">
        <f>G1152*100</f>
        <v>42.89</v>
      </c>
      <c r="G1152" s="35">
        <v>0.4289</v>
      </c>
      <c r="H1152" s="59" t="s">
        <v>26</v>
      </c>
      <c r="I1152" s="44">
        <f>(L1152-L1152*D1152)*0.9</f>
        <v>41.463</v>
      </c>
      <c r="J1152" s="12" t="s">
        <v>357</v>
      </c>
      <c r="K1152" s="20" t="s">
        <v>1222</v>
      </c>
      <c r="L1152" s="60">
        <v>50</v>
      </c>
    </row>
    <row r="1153" s="1" customFormat="1" ht="27" spans="1:12">
      <c r="A1153" s="10">
        <v>1151</v>
      </c>
      <c r="B1153" s="58" t="s">
        <v>1234</v>
      </c>
      <c r="C1153" s="12" t="s">
        <v>12</v>
      </c>
      <c r="D1153" s="35">
        <v>0.0784</v>
      </c>
      <c r="E1153" s="13">
        <f>D1153*100</f>
        <v>7.84</v>
      </c>
      <c r="F1153" s="13">
        <f>G1153*100</f>
        <v>42.27</v>
      </c>
      <c r="G1153" s="35">
        <v>0.4227</v>
      </c>
      <c r="H1153" s="59" t="s">
        <v>26</v>
      </c>
      <c r="I1153" s="44">
        <f>(L1153-L1153*D1153)*0.9</f>
        <v>82.944</v>
      </c>
      <c r="J1153" s="12" t="s">
        <v>357</v>
      </c>
      <c r="K1153" s="20" t="s">
        <v>1222</v>
      </c>
      <c r="L1153" s="60">
        <v>100</v>
      </c>
    </row>
    <row r="1154" s="1" customFormat="1" ht="27" spans="1:12">
      <c r="A1154" s="10">
        <v>1152</v>
      </c>
      <c r="B1154" s="58" t="s">
        <v>1235</v>
      </c>
      <c r="C1154" s="12" t="s">
        <v>12</v>
      </c>
      <c r="D1154" s="35">
        <v>0.1029</v>
      </c>
      <c r="E1154" s="13">
        <f>D1154*100</f>
        <v>10.29</v>
      </c>
      <c r="F1154" s="13">
        <f>G1154*100</f>
        <v>73.29</v>
      </c>
      <c r="G1154" s="35">
        <v>0.7329</v>
      </c>
      <c r="H1154" s="59" t="s">
        <v>26</v>
      </c>
      <c r="I1154" s="44">
        <f>(L1154-L1154*D1154)*0.9</f>
        <v>40.3695</v>
      </c>
      <c r="J1154" s="12" t="s">
        <v>357</v>
      </c>
      <c r="K1154" s="20" t="s">
        <v>1222</v>
      </c>
      <c r="L1154" s="60">
        <v>50</v>
      </c>
    </row>
    <row r="1155" s="1" customFormat="1" ht="27" spans="1:12">
      <c r="A1155" s="10">
        <v>1153</v>
      </c>
      <c r="B1155" s="58" t="s">
        <v>1236</v>
      </c>
      <c r="C1155" s="12" t="s">
        <v>12</v>
      </c>
      <c r="D1155" s="35">
        <v>0.077</v>
      </c>
      <c r="E1155" s="13">
        <f>D1155*100</f>
        <v>7.7</v>
      </c>
      <c r="F1155" s="13">
        <f>G1155*100</f>
        <v>191</v>
      </c>
      <c r="G1155" s="35">
        <v>1.91</v>
      </c>
      <c r="H1155" s="12" t="s">
        <v>26</v>
      </c>
      <c r="I1155" s="44">
        <f>(L1155-L1155*D1155)*0.9</f>
        <v>24.921</v>
      </c>
      <c r="J1155" s="12" t="str">
        <f>IF(H1155="过载","是","否")</f>
        <v>否</v>
      </c>
      <c r="K1155" s="20" t="s">
        <v>1222</v>
      </c>
      <c r="L1155" s="60">
        <v>30</v>
      </c>
    </row>
    <row r="1156" s="1" customFormat="1" ht="27" spans="1:12">
      <c r="A1156" s="10">
        <v>1154</v>
      </c>
      <c r="B1156" s="58" t="s">
        <v>1237</v>
      </c>
      <c r="C1156" s="12" t="s">
        <v>12</v>
      </c>
      <c r="D1156" s="35">
        <v>0.0546</v>
      </c>
      <c r="E1156" s="13">
        <f>D1156*100</f>
        <v>5.46</v>
      </c>
      <c r="F1156" s="13">
        <f>G1156*100</f>
        <v>24.98</v>
      </c>
      <c r="G1156" s="35">
        <v>0.2498</v>
      </c>
      <c r="H1156" s="59" t="s">
        <v>26</v>
      </c>
      <c r="I1156" s="44">
        <f>(L1156-L1156*D1156)*0.9</f>
        <v>85.086</v>
      </c>
      <c r="J1156" s="12" t="s">
        <v>357</v>
      </c>
      <c r="K1156" s="20" t="s">
        <v>1222</v>
      </c>
      <c r="L1156" s="60">
        <v>100</v>
      </c>
    </row>
    <row r="1157" s="1" customFormat="1" ht="27" spans="1:12">
      <c r="A1157" s="10">
        <v>1155</v>
      </c>
      <c r="B1157" s="58" t="s">
        <v>1238</v>
      </c>
      <c r="C1157" s="12" t="s">
        <v>12</v>
      </c>
      <c r="D1157" s="35">
        <v>0.1035</v>
      </c>
      <c r="E1157" s="13">
        <f>D1157*100</f>
        <v>10.35</v>
      </c>
      <c r="F1157" s="13">
        <f>G1157*100</f>
        <v>37.48</v>
      </c>
      <c r="G1157" s="35">
        <v>0.3748</v>
      </c>
      <c r="H1157" s="59" t="s">
        <v>26</v>
      </c>
      <c r="I1157" s="44">
        <f>(L1157-L1157*D1157)*0.9</f>
        <v>80.685</v>
      </c>
      <c r="J1157" s="12" t="s">
        <v>357</v>
      </c>
      <c r="K1157" s="20" t="s">
        <v>1222</v>
      </c>
      <c r="L1157" s="60">
        <v>100</v>
      </c>
    </row>
    <row r="1158" s="1" customFormat="1" ht="27" spans="1:12">
      <c r="A1158" s="10">
        <v>1156</v>
      </c>
      <c r="B1158" s="58" t="s">
        <v>1239</v>
      </c>
      <c r="C1158" s="12" t="s">
        <v>12</v>
      </c>
      <c r="D1158" s="35">
        <v>0.0529</v>
      </c>
      <c r="E1158" s="13">
        <f>D1158*100</f>
        <v>5.29</v>
      </c>
      <c r="F1158" s="13">
        <f>G1158*100</f>
        <v>49.44</v>
      </c>
      <c r="G1158" s="35">
        <v>0.4944</v>
      </c>
      <c r="H1158" s="59" t="s">
        <v>26</v>
      </c>
      <c r="I1158" s="44">
        <f>(L1158-L1158*D1158)*0.9</f>
        <v>106.54875</v>
      </c>
      <c r="J1158" s="12" t="s">
        <v>357</v>
      </c>
      <c r="K1158" s="20" t="s">
        <v>1192</v>
      </c>
      <c r="L1158" s="60">
        <v>125</v>
      </c>
    </row>
    <row r="1159" s="1" customFormat="1" ht="27" spans="1:12">
      <c r="A1159" s="10">
        <v>1157</v>
      </c>
      <c r="B1159" s="58" t="s">
        <v>1240</v>
      </c>
      <c r="C1159" s="12" t="s">
        <v>12</v>
      </c>
      <c r="D1159" s="35">
        <v>0.1153</v>
      </c>
      <c r="E1159" s="13">
        <f>D1159*100</f>
        <v>11.53</v>
      </c>
      <c r="F1159" s="13">
        <f>G1159*100</f>
        <v>42.57</v>
      </c>
      <c r="G1159" s="35">
        <v>0.4257</v>
      </c>
      <c r="H1159" s="59" t="s">
        <v>26</v>
      </c>
      <c r="I1159" s="44">
        <f>(L1159-L1159*D1159)*0.9</f>
        <v>127.3968</v>
      </c>
      <c r="J1159" s="12" t="s">
        <v>357</v>
      </c>
      <c r="K1159" s="20" t="s">
        <v>1241</v>
      </c>
      <c r="L1159" s="60">
        <v>160</v>
      </c>
    </row>
    <row r="1160" s="1" customFormat="1" ht="27" spans="1:12">
      <c r="A1160" s="10">
        <v>1158</v>
      </c>
      <c r="B1160" s="58" t="s">
        <v>1242</v>
      </c>
      <c r="C1160" s="12" t="s">
        <v>12</v>
      </c>
      <c r="D1160" s="35">
        <v>0.0519</v>
      </c>
      <c r="E1160" s="13">
        <f>D1160*100</f>
        <v>5.19</v>
      </c>
      <c r="F1160" s="13">
        <f>G1160*100</f>
        <v>13.47</v>
      </c>
      <c r="G1160" s="35">
        <v>0.1347</v>
      </c>
      <c r="H1160" s="59" t="s">
        <v>26</v>
      </c>
      <c r="I1160" s="44">
        <f>(L1160-L1160*D1160)*0.9</f>
        <v>268.78635</v>
      </c>
      <c r="J1160" s="12" t="s">
        <v>357</v>
      </c>
      <c r="K1160" s="20" t="s">
        <v>1241</v>
      </c>
      <c r="L1160" s="60">
        <v>315</v>
      </c>
    </row>
    <row r="1161" s="1" customFormat="1" ht="27" spans="1:12">
      <c r="A1161" s="10">
        <v>1159</v>
      </c>
      <c r="B1161" s="58" t="s">
        <v>1243</v>
      </c>
      <c r="C1161" s="12" t="s">
        <v>12</v>
      </c>
      <c r="D1161" s="35">
        <v>0.0536</v>
      </c>
      <c r="E1161" s="13">
        <f>D1161*100</f>
        <v>5.36</v>
      </c>
      <c r="F1161" s="13">
        <f>G1161*100</f>
        <v>20.15</v>
      </c>
      <c r="G1161" s="35">
        <v>0.2015</v>
      </c>
      <c r="H1161" s="59" t="s">
        <v>26</v>
      </c>
      <c r="I1161" s="44">
        <f>(L1161-L1161*D1161)*0.9</f>
        <v>136.2816</v>
      </c>
      <c r="J1161" s="12" t="s">
        <v>357</v>
      </c>
      <c r="K1161" s="20" t="s">
        <v>1241</v>
      </c>
      <c r="L1161" s="60">
        <v>160</v>
      </c>
    </row>
    <row r="1162" s="1" customFormat="1" ht="27" spans="1:12">
      <c r="A1162" s="10">
        <v>1160</v>
      </c>
      <c r="B1162" s="58" t="s">
        <v>1244</v>
      </c>
      <c r="C1162" s="12" t="s">
        <v>12</v>
      </c>
      <c r="D1162" s="35">
        <v>0.0507</v>
      </c>
      <c r="E1162" s="13">
        <f>D1162*100</f>
        <v>5.07</v>
      </c>
      <c r="F1162" s="13">
        <f>G1162*100</f>
        <v>30.12</v>
      </c>
      <c r="G1162" s="35">
        <v>0.3012</v>
      </c>
      <c r="H1162" s="59" t="s">
        <v>26</v>
      </c>
      <c r="I1162" s="44">
        <f>(L1162-L1162*D1162)*0.9</f>
        <v>85.437</v>
      </c>
      <c r="J1162" s="12" t="s">
        <v>357</v>
      </c>
      <c r="K1162" s="20" t="s">
        <v>1241</v>
      </c>
      <c r="L1162" s="60">
        <v>100</v>
      </c>
    </row>
    <row r="1163" s="1" customFormat="1" ht="27" spans="1:12">
      <c r="A1163" s="10">
        <v>1161</v>
      </c>
      <c r="B1163" s="58" t="s">
        <v>1245</v>
      </c>
      <c r="C1163" s="12" t="s">
        <v>12</v>
      </c>
      <c r="D1163" s="35">
        <v>0.0911</v>
      </c>
      <c r="E1163" s="13">
        <f>D1163*100</f>
        <v>9.11</v>
      </c>
      <c r="F1163" s="13">
        <f>G1163*100</f>
        <v>43.19</v>
      </c>
      <c r="G1163" s="35">
        <v>0.4319</v>
      </c>
      <c r="H1163" s="59" t="s">
        <v>26</v>
      </c>
      <c r="I1163" s="44">
        <f>(L1163-L1163*D1163)*0.9</f>
        <v>65.4408</v>
      </c>
      <c r="J1163" s="12" t="s">
        <v>357</v>
      </c>
      <c r="K1163" s="20" t="s">
        <v>1241</v>
      </c>
      <c r="L1163" s="61">
        <v>80</v>
      </c>
    </row>
    <row r="1164" s="1" customFormat="1" ht="27" spans="1:12">
      <c r="A1164" s="10">
        <v>1162</v>
      </c>
      <c r="B1164" s="58" t="s">
        <v>1246</v>
      </c>
      <c r="C1164" s="12" t="s">
        <v>12</v>
      </c>
      <c r="D1164" s="35">
        <v>0.0574</v>
      </c>
      <c r="E1164" s="13">
        <f>D1164*100</f>
        <v>5.74</v>
      </c>
      <c r="F1164" s="13">
        <f>G1164*100</f>
        <v>30.4</v>
      </c>
      <c r="G1164" s="35">
        <v>0.304</v>
      </c>
      <c r="H1164" s="59" t="s">
        <v>26</v>
      </c>
      <c r="I1164" s="44">
        <f>(L1164-L1164*D1164)*0.9</f>
        <v>67.8672</v>
      </c>
      <c r="J1164" s="12" t="s">
        <v>357</v>
      </c>
      <c r="K1164" s="20" t="s">
        <v>1241</v>
      </c>
      <c r="L1164" s="61">
        <v>80</v>
      </c>
    </row>
    <row r="1165" s="1" customFormat="1" ht="27" spans="1:12">
      <c r="A1165" s="10">
        <v>1163</v>
      </c>
      <c r="B1165" s="58" t="s">
        <v>1247</v>
      </c>
      <c r="C1165" s="12" t="s">
        <v>12</v>
      </c>
      <c r="D1165" s="35">
        <v>0.0365</v>
      </c>
      <c r="E1165" s="13">
        <f>D1165*100</f>
        <v>3.65</v>
      </c>
      <c r="F1165" s="13">
        <f>G1165*100</f>
        <v>28.9</v>
      </c>
      <c r="G1165" s="35">
        <v>0.289</v>
      </c>
      <c r="H1165" s="59" t="s">
        <v>26</v>
      </c>
      <c r="I1165" s="44">
        <f>(L1165-L1165*D1165)*0.9</f>
        <v>86.715</v>
      </c>
      <c r="J1165" s="12" t="s">
        <v>357</v>
      </c>
      <c r="K1165" s="20" t="s">
        <v>1241</v>
      </c>
      <c r="L1165" s="60">
        <v>100</v>
      </c>
    </row>
    <row r="1166" s="1" customFormat="1" ht="27" spans="1:12">
      <c r="A1166" s="10">
        <v>1164</v>
      </c>
      <c r="B1166" s="58" t="s">
        <v>1248</v>
      </c>
      <c r="C1166" s="12" t="s">
        <v>12</v>
      </c>
      <c r="D1166" s="35">
        <v>0.0558</v>
      </c>
      <c r="E1166" s="13">
        <f>D1166*100</f>
        <v>5.58</v>
      </c>
      <c r="F1166" s="13">
        <f>G1166*100</f>
        <v>25.39</v>
      </c>
      <c r="G1166" s="35">
        <v>0.2539</v>
      </c>
      <c r="H1166" s="59" t="s">
        <v>26</v>
      </c>
      <c r="I1166" s="44">
        <f>(L1166-L1166*D1166)*0.9</f>
        <v>67.9824</v>
      </c>
      <c r="J1166" s="12" t="s">
        <v>357</v>
      </c>
      <c r="K1166" s="20" t="s">
        <v>1241</v>
      </c>
      <c r="L1166" s="61">
        <v>80</v>
      </c>
    </row>
    <row r="1167" s="1" customFormat="1" ht="27" spans="1:12">
      <c r="A1167" s="10">
        <v>1165</v>
      </c>
      <c r="B1167" s="58" t="s">
        <v>1249</v>
      </c>
      <c r="C1167" s="12" t="s">
        <v>12</v>
      </c>
      <c r="D1167" s="35">
        <v>0.155</v>
      </c>
      <c r="E1167" s="13">
        <f>D1167*100</f>
        <v>15.5</v>
      </c>
      <c r="F1167" s="13">
        <f>G1167*100</f>
        <v>60.84</v>
      </c>
      <c r="G1167" s="35">
        <v>0.6084</v>
      </c>
      <c r="H1167" s="59" t="s">
        <v>26</v>
      </c>
      <c r="I1167" s="44">
        <f>(L1167-L1167*D1167)*0.9</f>
        <v>76.05</v>
      </c>
      <c r="J1167" s="12" t="s">
        <v>357</v>
      </c>
      <c r="K1167" s="20" t="s">
        <v>1241</v>
      </c>
      <c r="L1167" s="60">
        <v>100</v>
      </c>
    </row>
    <row r="1168" s="1" customFormat="1" ht="27" spans="1:12">
      <c r="A1168" s="10">
        <v>1166</v>
      </c>
      <c r="B1168" s="58" t="s">
        <v>1250</v>
      </c>
      <c r="C1168" s="12" t="s">
        <v>12</v>
      </c>
      <c r="D1168" s="35">
        <v>0.029</v>
      </c>
      <c r="E1168" s="13">
        <f>D1168*100</f>
        <v>2.9</v>
      </c>
      <c r="F1168" s="13">
        <f>G1168*100</f>
        <v>32.97</v>
      </c>
      <c r="G1168" s="35">
        <v>0.3297</v>
      </c>
      <c r="H1168" s="59" t="s">
        <v>26</v>
      </c>
      <c r="I1168" s="44">
        <f>(L1168-L1168*D1168)*0.9</f>
        <v>69.912</v>
      </c>
      <c r="J1168" s="12" t="s">
        <v>357</v>
      </c>
      <c r="K1168" s="20" t="s">
        <v>1241</v>
      </c>
      <c r="L1168" s="60">
        <v>80</v>
      </c>
    </row>
    <row r="1169" s="1" customFormat="1" ht="27" spans="1:12">
      <c r="A1169" s="10">
        <v>1167</v>
      </c>
      <c r="B1169" s="58" t="s">
        <v>1251</v>
      </c>
      <c r="C1169" s="12" t="s">
        <v>12</v>
      </c>
      <c r="D1169" s="35">
        <v>0.0777</v>
      </c>
      <c r="E1169" s="13">
        <f>D1169*100</f>
        <v>7.77</v>
      </c>
      <c r="F1169" s="13">
        <f>G1169*100</f>
        <v>21.01</v>
      </c>
      <c r="G1169" s="35">
        <v>0.2101</v>
      </c>
      <c r="H1169" s="59" t="s">
        <v>26</v>
      </c>
      <c r="I1169" s="44">
        <f>(L1169-L1169*D1169)*0.9</f>
        <v>132.8112</v>
      </c>
      <c r="J1169" s="12" t="s">
        <v>357</v>
      </c>
      <c r="K1169" s="20" t="s">
        <v>1241</v>
      </c>
      <c r="L1169" s="60">
        <v>160</v>
      </c>
    </row>
    <row r="1170" s="1" customFormat="1" ht="27" spans="1:12">
      <c r="A1170" s="10">
        <v>1168</v>
      </c>
      <c r="B1170" s="58" t="s">
        <v>1252</v>
      </c>
      <c r="C1170" s="12" t="s">
        <v>12</v>
      </c>
      <c r="D1170" s="35">
        <v>0.154</v>
      </c>
      <c r="E1170" s="13">
        <f>D1170*100</f>
        <v>15.4</v>
      </c>
      <c r="F1170" s="13">
        <f>G1170*100</f>
        <v>56.07</v>
      </c>
      <c r="G1170" s="35">
        <v>0.5607</v>
      </c>
      <c r="H1170" s="59" t="s">
        <v>26</v>
      </c>
      <c r="I1170" s="44">
        <f>(L1170-L1170*D1170)*0.9</f>
        <v>95.175</v>
      </c>
      <c r="J1170" s="12" t="s">
        <v>357</v>
      </c>
      <c r="K1170" s="20" t="s">
        <v>1241</v>
      </c>
      <c r="L1170" s="60">
        <v>125</v>
      </c>
    </row>
    <row r="1171" s="1" customFormat="1" ht="27" spans="1:12">
      <c r="A1171" s="10">
        <v>1169</v>
      </c>
      <c r="B1171" s="58" t="s">
        <v>1253</v>
      </c>
      <c r="C1171" s="12" t="s">
        <v>12</v>
      </c>
      <c r="D1171" s="35">
        <v>0.0968</v>
      </c>
      <c r="E1171" s="13">
        <f>D1171*100</f>
        <v>9.68</v>
      </c>
      <c r="F1171" s="13">
        <f>G1171*100</f>
        <v>49.65</v>
      </c>
      <c r="G1171" s="35">
        <v>0.4965</v>
      </c>
      <c r="H1171" s="59" t="s">
        <v>26</v>
      </c>
      <c r="I1171" s="44">
        <f>(L1171-L1171*D1171)*0.9</f>
        <v>101.61</v>
      </c>
      <c r="J1171" s="12" t="s">
        <v>357</v>
      </c>
      <c r="K1171" s="20" t="s">
        <v>1241</v>
      </c>
      <c r="L1171" s="60">
        <v>125</v>
      </c>
    </row>
    <row r="1172" s="1" customFormat="1" ht="40.5" spans="1:12">
      <c r="A1172" s="10">
        <v>1170</v>
      </c>
      <c r="B1172" s="58" t="s">
        <v>1254</v>
      </c>
      <c r="C1172" s="12" t="s">
        <v>12</v>
      </c>
      <c r="D1172" s="35">
        <v>0.1167</v>
      </c>
      <c r="E1172" s="13">
        <f>D1172*100</f>
        <v>11.67</v>
      </c>
      <c r="F1172" s="13">
        <f>G1172*100</f>
        <v>45.86</v>
      </c>
      <c r="G1172" s="35">
        <v>0.4586</v>
      </c>
      <c r="H1172" s="59" t="s">
        <v>26</v>
      </c>
      <c r="I1172" s="44">
        <f>(L1172-L1172*D1172)*0.9</f>
        <v>79.497</v>
      </c>
      <c r="J1172" s="12" t="s">
        <v>357</v>
      </c>
      <c r="K1172" s="20" t="s">
        <v>1241</v>
      </c>
      <c r="L1172" s="60">
        <v>100</v>
      </c>
    </row>
    <row r="1173" s="1" customFormat="1" ht="27" spans="1:12">
      <c r="A1173" s="10">
        <v>1171</v>
      </c>
      <c r="B1173" s="58" t="s">
        <v>1255</v>
      </c>
      <c r="C1173" s="12" t="s">
        <v>12</v>
      </c>
      <c r="D1173" s="35">
        <v>0.0929</v>
      </c>
      <c r="E1173" s="13">
        <f>D1173*100</f>
        <v>9.29</v>
      </c>
      <c r="F1173" s="13">
        <f>G1173*100</f>
        <v>73.96</v>
      </c>
      <c r="G1173" s="35">
        <v>0.7396</v>
      </c>
      <c r="H1173" s="59" t="s">
        <v>26</v>
      </c>
      <c r="I1173" s="44">
        <f>(L1173-L1173*D1173)*0.9</f>
        <v>40.8195</v>
      </c>
      <c r="J1173" s="12" t="s">
        <v>357</v>
      </c>
      <c r="K1173" s="20" t="s">
        <v>1241</v>
      </c>
      <c r="L1173" s="60">
        <v>50</v>
      </c>
    </row>
    <row r="1174" s="1" customFormat="1" ht="40.5" spans="1:12">
      <c r="A1174" s="10">
        <v>1172</v>
      </c>
      <c r="B1174" s="58" t="s">
        <v>1256</v>
      </c>
      <c r="C1174" s="12" t="s">
        <v>12</v>
      </c>
      <c r="D1174" s="35">
        <v>0.0854</v>
      </c>
      <c r="E1174" s="13">
        <f>D1174*100</f>
        <v>8.54</v>
      </c>
      <c r="F1174" s="13">
        <f>G1174*100</f>
        <v>38.6</v>
      </c>
      <c r="G1174" s="35">
        <v>0.386</v>
      </c>
      <c r="H1174" s="59" t="s">
        <v>26</v>
      </c>
      <c r="I1174" s="44">
        <f>(L1174-L1174*D1174)*0.9</f>
        <v>102.8925</v>
      </c>
      <c r="J1174" s="12" t="s">
        <v>357</v>
      </c>
      <c r="K1174" s="20" t="s">
        <v>1241</v>
      </c>
      <c r="L1174" s="60">
        <v>125</v>
      </c>
    </row>
    <row r="1175" s="1" customFormat="1" ht="27" spans="1:12">
      <c r="A1175" s="10">
        <v>1173</v>
      </c>
      <c r="B1175" s="58" t="s">
        <v>1257</v>
      </c>
      <c r="C1175" s="12" t="s">
        <v>12</v>
      </c>
      <c r="D1175" s="35">
        <v>0.1461</v>
      </c>
      <c r="E1175" s="13">
        <f>D1175*100</f>
        <v>14.61</v>
      </c>
      <c r="F1175" s="13">
        <f>G1175*100</f>
        <v>50.68</v>
      </c>
      <c r="G1175" s="35">
        <v>0.5068</v>
      </c>
      <c r="H1175" s="59" t="s">
        <v>26</v>
      </c>
      <c r="I1175" s="44">
        <f>(L1175-L1175*D1175)*0.9</f>
        <v>96.06375</v>
      </c>
      <c r="J1175" s="12" t="s">
        <v>357</v>
      </c>
      <c r="K1175" s="20" t="s">
        <v>1258</v>
      </c>
      <c r="L1175" s="60">
        <v>125</v>
      </c>
    </row>
    <row r="1176" s="1" customFormat="1" ht="27" spans="1:12">
      <c r="A1176" s="10">
        <v>1174</v>
      </c>
      <c r="B1176" s="58" t="s">
        <v>1259</v>
      </c>
      <c r="C1176" s="12" t="s">
        <v>12</v>
      </c>
      <c r="D1176" s="35">
        <v>0.1148</v>
      </c>
      <c r="E1176" s="13">
        <f>D1176*100</f>
        <v>11.48</v>
      </c>
      <c r="F1176" s="13">
        <f>G1176*100</f>
        <v>47.21</v>
      </c>
      <c r="G1176" s="35">
        <v>0.4721</v>
      </c>
      <c r="H1176" s="59" t="s">
        <v>26</v>
      </c>
      <c r="I1176" s="44">
        <f>(L1176-L1176*D1176)*0.9</f>
        <v>127.4688</v>
      </c>
      <c r="J1176" s="12" t="s">
        <v>357</v>
      </c>
      <c r="K1176" s="20" t="s">
        <v>1258</v>
      </c>
      <c r="L1176" s="60">
        <v>160</v>
      </c>
    </row>
    <row r="1177" s="1" customFormat="1" ht="27" spans="1:12">
      <c r="A1177" s="10">
        <v>1175</v>
      </c>
      <c r="B1177" s="58" t="s">
        <v>1260</v>
      </c>
      <c r="C1177" s="12" t="s">
        <v>12</v>
      </c>
      <c r="D1177" s="35">
        <v>0.0744</v>
      </c>
      <c r="E1177" s="13">
        <f>D1177*100</f>
        <v>7.44</v>
      </c>
      <c r="F1177" s="13">
        <f>G1177*100</f>
        <v>39.74</v>
      </c>
      <c r="G1177" s="35">
        <v>0.3974</v>
      </c>
      <c r="H1177" s="59" t="s">
        <v>26</v>
      </c>
      <c r="I1177" s="44">
        <f>(L1177-L1177*D1177)*0.9</f>
        <v>133.2864</v>
      </c>
      <c r="J1177" s="12" t="s">
        <v>357</v>
      </c>
      <c r="K1177" s="20" t="s">
        <v>1258</v>
      </c>
      <c r="L1177" s="60">
        <v>160</v>
      </c>
    </row>
    <row r="1178" s="1" customFormat="1" ht="27" spans="1:12">
      <c r="A1178" s="10">
        <v>1176</v>
      </c>
      <c r="B1178" s="58" t="s">
        <v>1261</v>
      </c>
      <c r="C1178" s="12" t="s">
        <v>12</v>
      </c>
      <c r="D1178" s="35">
        <v>0</v>
      </c>
      <c r="E1178" s="13">
        <f>D1178*100</f>
        <v>0</v>
      </c>
      <c r="F1178" s="13">
        <f>G1178*100</f>
        <v>0</v>
      </c>
      <c r="G1178" s="35">
        <v>0</v>
      </c>
      <c r="H1178" s="59" t="s">
        <v>26</v>
      </c>
      <c r="I1178" s="44">
        <f>(L1178-L1178*D1178)*0.9</f>
        <v>27</v>
      </c>
      <c r="J1178" s="12" t="s">
        <v>357</v>
      </c>
      <c r="K1178" s="20" t="s">
        <v>1258</v>
      </c>
      <c r="L1178" s="61">
        <v>30</v>
      </c>
    </row>
    <row r="1179" s="1" customFormat="1" ht="27" spans="1:12">
      <c r="A1179" s="10">
        <v>1177</v>
      </c>
      <c r="B1179" s="58" t="s">
        <v>1262</v>
      </c>
      <c r="C1179" s="12" t="s">
        <v>12</v>
      </c>
      <c r="D1179" s="35">
        <v>0.1799</v>
      </c>
      <c r="E1179" s="13">
        <f>D1179*100</f>
        <v>17.99</v>
      </c>
      <c r="F1179" s="13">
        <f>G1179*100</f>
        <v>89.22</v>
      </c>
      <c r="G1179" s="35">
        <v>0.8922</v>
      </c>
      <c r="H1179" s="12" t="s">
        <v>26</v>
      </c>
      <c r="I1179" s="44">
        <f>(L1179-L1179*D1179)*0.9</f>
        <v>73.809</v>
      </c>
      <c r="J1179" s="12" t="s">
        <v>357</v>
      </c>
      <c r="K1179" s="20" t="s">
        <v>1258</v>
      </c>
      <c r="L1179" s="60">
        <v>100</v>
      </c>
    </row>
    <row r="1180" s="1" customFormat="1" ht="27" spans="1:12">
      <c r="A1180" s="10">
        <v>1178</v>
      </c>
      <c r="B1180" s="58" t="s">
        <v>1263</v>
      </c>
      <c r="C1180" s="12" t="s">
        <v>12</v>
      </c>
      <c r="D1180" s="35">
        <v>0</v>
      </c>
      <c r="E1180" s="13">
        <f>D1180*100</f>
        <v>0</v>
      </c>
      <c r="F1180" s="13">
        <f>G1180*100</f>
        <v>0</v>
      </c>
      <c r="G1180" s="35">
        <v>0</v>
      </c>
      <c r="H1180" s="59" t="s">
        <v>26</v>
      </c>
      <c r="I1180" s="44">
        <f>(L1180-L1180*D1180)*0.9</f>
        <v>27</v>
      </c>
      <c r="J1180" s="12" t="s">
        <v>357</v>
      </c>
      <c r="K1180" s="20" t="s">
        <v>1258</v>
      </c>
      <c r="L1180" s="61">
        <v>30</v>
      </c>
    </row>
    <row r="1181" s="1" customFormat="1" ht="27" spans="1:12">
      <c r="A1181" s="10">
        <v>1179</v>
      </c>
      <c r="B1181" s="58" t="s">
        <v>1264</v>
      </c>
      <c r="C1181" s="12" t="s">
        <v>12</v>
      </c>
      <c r="D1181" s="35">
        <v>0.1108</v>
      </c>
      <c r="E1181" s="13">
        <f>D1181*100</f>
        <v>11.08</v>
      </c>
      <c r="F1181" s="13">
        <f>G1181*100</f>
        <v>22.68</v>
      </c>
      <c r="G1181" s="35">
        <v>0.2268</v>
      </c>
      <c r="H1181" s="59" t="s">
        <v>26</v>
      </c>
      <c r="I1181" s="44">
        <f>(L1181-L1181*D1181)*0.9</f>
        <v>64.0224</v>
      </c>
      <c r="J1181" s="12" t="s">
        <v>357</v>
      </c>
      <c r="K1181" s="20" t="s">
        <v>1265</v>
      </c>
      <c r="L1181" s="60">
        <v>80</v>
      </c>
    </row>
    <row r="1182" s="1" customFormat="1" ht="27" spans="1:12">
      <c r="A1182" s="10">
        <v>1180</v>
      </c>
      <c r="B1182" s="58" t="s">
        <v>1266</v>
      </c>
      <c r="C1182" s="12" t="s">
        <v>12</v>
      </c>
      <c r="D1182" s="35">
        <v>0.1276</v>
      </c>
      <c r="E1182" s="13">
        <f>D1182*100</f>
        <v>12.76</v>
      </c>
      <c r="F1182" s="13">
        <f>G1182*100</f>
        <v>37.27</v>
      </c>
      <c r="G1182" s="35">
        <v>0.3727</v>
      </c>
      <c r="H1182" s="59" t="s">
        <v>26</v>
      </c>
      <c r="I1182" s="44">
        <f>(L1182-L1182*D1182)*0.9</f>
        <v>78.516</v>
      </c>
      <c r="J1182" s="12" t="s">
        <v>357</v>
      </c>
      <c r="K1182" s="20" t="s">
        <v>1265</v>
      </c>
      <c r="L1182" s="60">
        <v>100</v>
      </c>
    </row>
    <row r="1183" s="1" customFormat="1" ht="27" spans="1:12">
      <c r="A1183" s="10">
        <v>1181</v>
      </c>
      <c r="B1183" s="58" t="s">
        <v>1267</v>
      </c>
      <c r="C1183" s="12" t="s">
        <v>12</v>
      </c>
      <c r="D1183" s="35">
        <v>0.1325</v>
      </c>
      <c r="E1183" s="13">
        <f>D1183*100</f>
        <v>13.25</v>
      </c>
      <c r="F1183" s="13">
        <f>G1183*100</f>
        <v>55.11</v>
      </c>
      <c r="G1183" s="35">
        <v>0.5511</v>
      </c>
      <c r="H1183" s="59" t="s">
        <v>26</v>
      </c>
      <c r="I1183" s="44">
        <f>(L1183-L1183*D1183)*0.9</f>
        <v>78.075</v>
      </c>
      <c r="J1183" s="12" t="s">
        <v>357</v>
      </c>
      <c r="K1183" s="20" t="s">
        <v>1265</v>
      </c>
      <c r="L1183" s="60">
        <v>100</v>
      </c>
    </row>
    <row r="1184" s="1" customFormat="1" ht="27" spans="1:12">
      <c r="A1184" s="10">
        <v>1182</v>
      </c>
      <c r="B1184" s="58" t="s">
        <v>1268</v>
      </c>
      <c r="C1184" s="12" t="s">
        <v>12</v>
      </c>
      <c r="D1184" s="35">
        <v>0.073</v>
      </c>
      <c r="E1184" s="13">
        <f>D1184*100</f>
        <v>7.3</v>
      </c>
      <c r="F1184" s="13">
        <f>G1184*100</f>
        <v>23.08</v>
      </c>
      <c r="G1184" s="35">
        <v>0.2308</v>
      </c>
      <c r="H1184" s="59" t="s">
        <v>26</v>
      </c>
      <c r="I1184" s="44">
        <f>(L1184-L1184*D1184)*0.9</f>
        <v>166.86</v>
      </c>
      <c r="J1184" s="12" t="s">
        <v>357</v>
      </c>
      <c r="K1184" s="20" t="s">
        <v>1265</v>
      </c>
      <c r="L1184" s="60">
        <v>200</v>
      </c>
    </row>
    <row r="1185" s="1" customFormat="1" ht="27" spans="1:12">
      <c r="A1185" s="10">
        <v>1183</v>
      </c>
      <c r="B1185" s="58" t="s">
        <v>1269</v>
      </c>
      <c r="C1185" s="12" t="s">
        <v>12</v>
      </c>
      <c r="D1185" s="35">
        <v>0.0909</v>
      </c>
      <c r="E1185" s="13">
        <f>D1185*100</f>
        <v>9.09</v>
      </c>
      <c r="F1185" s="13">
        <f>G1185*100</f>
        <v>35.46</v>
      </c>
      <c r="G1185" s="35">
        <v>0.3546</v>
      </c>
      <c r="H1185" s="59" t="s">
        <v>26</v>
      </c>
      <c r="I1185" s="44">
        <f>(L1185-L1185*D1185)*0.9</f>
        <v>65.4552</v>
      </c>
      <c r="J1185" s="12" t="s">
        <v>357</v>
      </c>
      <c r="K1185" s="20" t="s">
        <v>1265</v>
      </c>
      <c r="L1185" s="60">
        <v>80</v>
      </c>
    </row>
    <row r="1186" s="1" customFormat="1" ht="27" spans="1:12">
      <c r="A1186" s="10">
        <v>1184</v>
      </c>
      <c r="B1186" s="58" t="s">
        <v>1270</v>
      </c>
      <c r="C1186" s="12" t="s">
        <v>12</v>
      </c>
      <c r="D1186" s="35">
        <v>0.1003</v>
      </c>
      <c r="E1186" s="13">
        <f>D1186*100</f>
        <v>10.03</v>
      </c>
      <c r="F1186" s="13">
        <f>G1186*100</f>
        <v>53.71</v>
      </c>
      <c r="G1186" s="35">
        <v>0.5371</v>
      </c>
      <c r="H1186" s="59" t="s">
        <v>26</v>
      </c>
      <c r="I1186" s="44">
        <f>(L1186-L1186*D1186)*0.9</f>
        <v>101.21625</v>
      </c>
      <c r="J1186" s="12" t="s">
        <v>357</v>
      </c>
      <c r="K1186" s="20" t="s">
        <v>1265</v>
      </c>
      <c r="L1186" s="60">
        <v>125</v>
      </c>
    </row>
    <row r="1187" s="1" customFormat="1" ht="27" spans="1:12">
      <c r="A1187" s="10">
        <v>1185</v>
      </c>
      <c r="B1187" s="58" t="s">
        <v>1271</v>
      </c>
      <c r="C1187" s="12" t="s">
        <v>12</v>
      </c>
      <c r="D1187" s="35">
        <v>0.1088</v>
      </c>
      <c r="E1187" s="13">
        <f>D1187*100</f>
        <v>10.88</v>
      </c>
      <c r="F1187" s="13">
        <f>G1187*100</f>
        <v>61.61</v>
      </c>
      <c r="G1187" s="35">
        <v>0.6161</v>
      </c>
      <c r="H1187" s="59" t="s">
        <v>26</v>
      </c>
      <c r="I1187" s="44">
        <f>(L1187-L1187*D1187)*0.9</f>
        <v>64.1664</v>
      </c>
      <c r="J1187" s="12" t="s">
        <v>357</v>
      </c>
      <c r="K1187" s="20" t="s">
        <v>1265</v>
      </c>
      <c r="L1187" s="60">
        <v>80</v>
      </c>
    </row>
    <row r="1188" s="1" customFormat="1" ht="27" spans="1:12">
      <c r="A1188" s="10">
        <v>1186</v>
      </c>
      <c r="B1188" s="58" t="s">
        <v>1272</v>
      </c>
      <c r="C1188" s="12" t="s">
        <v>12</v>
      </c>
      <c r="D1188" s="35">
        <v>0.1407</v>
      </c>
      <c r="E1188" s="13">
        <f>D1188*100</f>
        <v>14.07</v>
      </c>
      <c r="F1188" s="13">
        <f>G1188*100</f>
        <v>42.76</v>
      </c>
      <c r="G1188" s="35">
        <v>0.4276</v>
      </c>
      <c r="H1188" s="59" t="s">
        <v>26</v>
      </c>
      <c r="I1188" s="44">
        <f>(L1188-L1188*D1188)*0.9</f>
        <v>96.67125</v>
      </c>
      <c r="J1188" s="12" t="s">
        <v>357</v>
      </c>
      <c r="K1188" s="20" t="s">
        <v>1265</v>
      </c>
      <c r="L1188" s="60">
        <v>125</v>
      </c>
    </row>
    <row r="1189" s="1" customFormat="1" ht="27" spans="1:12">
      <c r="A1189" s="10">
        <v>1187</v>
      </c>
      <c r="B1189" s="58" t="s">
        <v>1273</v>
      </c>
      <c r="C1189" s="12" t="s">
        <v>12</v>
      </c>
      <c r="D1189" s="35">
        <v>0.3355</v>
      </c>
      <c r="E1189" s="13">
        <f>D1189*100</f>
        <v>33.55</v>
      </c>
      <c r="F1189" s="13">
        <f>G1189*100</f>
        <v>73.17</v>
      </c>
      <c r="G1189" s="35">
        <v>0.7317</v>
      </c>
      <c r="H1189" s="12" t="s">
        <v>28</v>
      </c>
      <c r="I1189" s="44">
        <f>(L1189-L1189*D1189)*0.9</f>
        <v>74.75625</v>
      </c>
      <c r="J1189" s="12" t="s">
        <v>357</v>
      </c>
      <c r="K1189" s="20" t="s">
        <v>1265</v>
      </c>
      <c r="L1189" s="60">
        <v>125</v>
      </c>
    </row>
    <row r="1190" s="1" customFormat="1" ht="27" spans="1:12">
      <c r="A1190" s="10">
        <v>1188</v>
      </c>
      <c r="B1190" s="69" t="s">
        <v>1274</v>
      </c>
      <c r="C1190" s="70" t="s">
        <v>12</v>
      </c>
      <c r="D1190" s="67">
        <v>0.0516</v>
      </c>
      <c r="E1190" s="13">
        <f>D1190*100</f>
        <v>5.16</v>
      </c>
      <c r="F1190" s="13">
        <f>G1190*100</f>
        <v>26.81</v>
      </c>
      <c r="G1190" s="67">
        <v>0.2681</v>
      </c>
      <c r="H1190" s="59" t="s">
        <v>26</v>
      </c>
      <c r="I1190" s="71">
        <f>(L1190-L1190*D1190)*0.9</f>
        <v>106.695</v>
      </c>
      <c r="J1190" s="70" t="s">
        <v>357</v>
      </c>
      <c r="K1190" s="72" t="s">
        <v>1258</v>
      </c>
      <c r="L1190" s="60">
        <v>125</v>
      </c>
    </row>
    <row r="1191" s="1" customFormat="1" ht="27" spans="1:12">
      <c r="A1191" s="10">
        <v>1189</v>
      </c>
      <c r="B1191" s="11" t="s">
        <v>1275</v>
      </c>
      <c r="C1191" s="52" t="s">
        <v>12</v>
      </c>
      <c r="D1191" s="35">
        <v>0.0568</v>
      </c>
      <c r="E1191" s="13">
        <f>D1191*100</f>
        <v>5.68</v>
      </c>
      <c r="F1191" s="13">
        <f>G1191*100</f>
        <v>12.04</v>
      </c>
      <c r="G1191" s="35">
        <v>0.1204</v>
      </c>
      <c r="H1191" s="52" t="s">
        <v>26</v>
      </c>
      <c r="I1191" s="73">
        <v>25.4664</v>
      </c>
      <c r="J1191" s="52" t="s">
        <v>357</v>
      </c>
      <c r="K1191" s="52" t="s">
        <v>1276</v>
      </c>
      <c r="L1191" s="1">
        <v>160</v>
      </c>
    </row>
    <row r="1192" s="1" customFormat="1" ht="27" spans="1:12">
      <c r="A1192" s="10">
        <v>1190</v>
      </c>
      <c r="B1192" s="11" t="s">
        <v>1277</v>
      </c>
      <c r="C1192" s="52" t="s">
        <v>12</v>
      </c>
      <c r="D1192" s="35">
        <v>0.0327</v>
      </c>
      <c r="E1192" s="13">
        <f>D1192*100</f>
        <v>3.27</v>
      </c>
      <c r="F1192" s="13">
        <f>G1192*100</f>
        <v>24.38</v>
      </c>
      <c r="G1192" s="35">
        <v>0.2438</v>
      </c>
      <c r="H1192" s="52" t="s">
        <v>26</v>
      </c>
      <c r="I1192" s="73">
        <v>26.1171</v>
      </c>
      <c r="J1192" s="52" t="s">
        <v>357</v>
      </c>
      <c r="K1192" s="52" t="s">
        <v>1276</v>
      </c>
      <c r="L1192" s="1">
        <v>250</v>
      </c>
    </row>
    <row r="1193" s="1" customFormat="1" ht="27" spans="1:12">
      <c r="A1193" s="10">
        <v>1191</v>
      </c>
      <c r="B1193" s="11" t="s">
        <v>1278</v>
      </c>
      <c r="C1193" s="52" t="s">
        <v>12</v>
      </c>
      <c r="D1193" s="35">
        <v>0.2345</v>
      </c>
      <c r="E1193" s="13">
        <f>D1193*100</f>
        <v>23.45</v>
      </c>
      <c r="F1193" s="13">
        <f>G1193*100</f>
        <v>34.65</v>
      </c>
      <c r="G1193" s="35">
        <v>0.3465</v>
      </c>
      <c r="H1193" s="12" t="s">
        <v>26</v>
      </c>
      <c r="I1193" s="73">
        <v>34.4475</v>
      </c>
      <c r="J1193" s="52" t="s">
        <v>357</v>
      </c>
      <c r="K1193" s="52" t="s">
        <v>1276</v>
      </c>
      <c r="L1193" s="1">
        <v>315</v>
      </c>
    </row>
    <row r="1194" s="1" customFormat="1" ht="27" spans="1:12">
      <c r="A1194" s="10">
        <v>1192</v>
      </c>
      <c r="B1194" s="11" t="s">
        <v>1279</v>
      </c>
      <c r="C1194" s="52" t="s">
        <v>12</v>
      </c>
      <c r="D1194" s="35">
        <v>0.0768</v>
      </c>
      <c r="E1194" s="13">
        <f>D1194*100</f>
        <v>7.68</v>
      </c>
      <c r="F1194" s="13">
        <f>G1194*100</f>
        <v>27.7</v>
      </c>
      <c r="G1194" s="35">
        <v>0.277</v>
      </c>
      <c r="H1194" s="52" t="s">
        <v>26</v>
      </c>
      <c r="I1194" s="73">
        <v>24.9264</v>
      </c>
      <c r="J1194" s="52" t="s">
        <v>357</v>
      </c>
      <c r="K1194" s="52" t="s">
        <v>1276</v>
      </c>
      <c r="L1194" s="1">
        <v>200</v>
      </c>
    </row>
    <row r="1195" s="1" customFormat="1" ht="27" spans="1:12">
      <c r="A1195" s="10">
        <v>1193</v>
      </c>
      <c r="B1195" s="11" t="s">
        <v>1280</v>
      </c>
      <c r="C1195" s="52" t="s">
        <v>12</v>
      </c>
      <c r="D1195" s="35">
        <v>0.0554</v>
      </c>
      <c r="E1195" s="13">
        <f>D1195*100</f>
        <v>5.54</v>
      </c>
      <c r="F1195" s="13">
        <f>G1195*100</f>
        <v>67.42</v>
      </c>
      <c r="G1195" s="35">
        <v>0.6742</v>
      </c>
      <c r="H1195" s="52" t="s">
        <v>26</v>
      </c>
      <c r="I1195" s="73">
        <v>25.5042</v>
      </c>
      <c r="J1195" s="52" t="s">
        <v>357</v>
      </c>
      <c r="K1195" s="52" t="s">
        <v>1276</v>
      </c>
      <c r="L1195" s="1">
        <v>200</v>
      </c>
    </row>
    <row r="1196" s="1" customFormat="1" ht="27" spans="1:12">
      <c r="A1196" s="10">
        <v>1194</v>
      </c>
      <c r="B1196" s="11" t="s">
        <v>1281</v>
      </c>
      <c r="C1196" s="52" t="s">
        <v>12</v>
      </c>
      <c r="D1196" s="35">
        <v>0.0431</v>
      </c>
      <c r="E1196" s="13">
        <f>D1196*100</f>
        <v>4.31</v>
      </c>
      <c r="F1196" s="13">
        <f>G1196*100</f>
        <v>20.69</v>
      </c>
      <c r="G1196" s="35">
        <v>0.2069</v>
      </c>
      <c r="H1196" s="52" t="s">
        <v>26</v>
      </c>
      <c r="I1196" s="73">
        <v>43.0605</v>
      </c>
      <c r="J1196" s="52" t="s">
        <v>357</v>
      </c>
      <c r="K1196" s="52" t="s">
        <v>1276</v>
      </c>
      <c r="L1196" s="1">
        <v>250</v>
      </c>
    </row>
    <row r="1197" s="1" customFormat="1" ht="27" spans="1:12">
      <c r="A1197" s="10">
        <v>1195</v>
      </c>
      <c r="B1197" s="11" t="s">
        <v>1282</v>
      </c>
      <c r="C1197" s="52" t="s">
        <v>12</v>
      </c>
      <c r="D1197" s="35">
        <v>0.0464</v>
      </c>
      <c r="E1197" s="13">
        <f>D1197*100</f>
        <v>4.64</v>
      </c>
      <c r="F1197" s="13">
        <f>G1197*100</f>
        <v>14.98</v>
      </c>
      <c r="G1197" s="35">
        <v>0.1498</v>
      </c>
      <c r="H1197" s="52" t="s">
        <v>26</v>
      </c>
      <c r="I1197" s="73">
        <v>85.824</v>
      </c>
      <c r="J1197" s="52" t="s">
        <v>357</v>
      </c>
      <c r="K1197" s="52" t="s">
        <v>1276</v>
      </c>
      <c r="L1197" s="1">
        <v>125</v>
      </c>
    </row>
    <row r="1198" s="1" customFormat="1" ht="27" spans="1:12">
      <c r="A1198" s="10">
        <v>1196</v>
      </c>
      <c r="B1198" s="11" t="s">
        <v>1283</v>
      </c>
      <c r="C1198" s="52" t="s">
        <v>12</v>
      </c>
      <c r="D1198" s="35">
        <v>0.0186</v>
      </c>
      <c r="E1198" s="13">
        <f>D1198*100</f>
        <v>1.86</v>
      </c>
      <c r="F1198" s="13">
        <f>G1198*100</f>
        <v>16.86</v>
      </c>
      <c r="G1198" s="35">
        <v>0.1686</v>
      </c>
      <c r="H1198" s="52" t="s">
        <v>26</v>
      </c>
      <c r="I1198" s="73">
        <v>110.4075</v>
      </c>
      <c r="J1198" s="52" t="s">
        <v>357</v>
      </c>
      <c r="K1198" s="52" t="s">
        <v>1276</v>
      </c>
      <c r="L1198" s="1">
        <v>250</v>
      </c>
    </row>
    <row r="1199" s="1" customFormat="1" ht="27" spans="1:12">
      <c r="A1199" s="10">
        <v>1197</v>
      </c>
      <c r="B1199" s="11" t="s">
        <v>1284</v>
      </c>
      <c r="C1199" s="52" t="s">
        <v>12</v>
      </c>
      <c r="D1199" s="35">
        <v>0.022</v>
      </c>
      <c r="E1199" s="13">
        <f>D1199*100</f>
        <v>2.2</v>
      </c>
      <c r="F1199" s="13">
        <f>G1199*100</f>
        <v>27.02</v>
      </c>
      <c r="G1199" s="35">
        <v>0.2702</v>
      </c>
      <c r="H1199" s="52" t="s">
        <v>26</v>
      </c>
      <c r="I1199" s="73">
        <v>26.406</v>
      </c>
      <c r="J1199" s="52" t="s">
        <v>357</v>
      </c>
      <c r="K1199" s="52" t="s">
        <v>1276</v>
      </c>
      <c r="L1199" s="1">
        <v>200</v>
      </c>
    </row>
    <row r="1200" s="1" customFormat="1" ht="27" spans="1:12">
      <c r="A1200" s="10">
        <v>1198</v>
      </c>
      <c r="B1200" s="11" t="s">
        <v>1285</v>
      </c>
      <c r="C1200" s="52" t="s">
        <v>12</v>
      </c>
      <c r="D1200" s="35">
        <v>0.0258</v>
      </c>
      <c r="E1200" s="13">
        <f>D1200*100</f>
        <v>2.58</v>
      </c>
      <c r="F1200" s="13">
        <f>G1200*100</f>
        <v>9.77</v>
      </c>
      <c r="G1200" s="35">
        <v>0.0977</v>
      </c>
      <c r="H1200" s="52" t="s">
        <v>26</v>
      </c>
      <c r="I1200" s="73">
        <v>70.1424</v>
      </c>
      <c r="J1200" s="52" t="s">
        <v>357</v>
      </c>
      <c r="K1200" s="52" t="s">
        <v>1276</v>
      </c>
      <c r="L1200" s="1">
        <v>100</v>
      </c>
    </row>
    <row r="1201" s="1" customFormat="1" ht="27" spans="1:12">
      <c r="A1201" s="10">
        <v>1199</v>
      </c>
      <c r="B1201" s="11" t="s">
        <v>1286</v>
      </c>
      <c r="C1201" s="52" t="s">
        <v>12</v>
      </c>
      <c r="D1201" s="35">
        <v>0.0619</v>
      </c>
      <c r="E1201" s="13">
        <f>D1201*100</f>
        <v>6.19</v>
      </c>
      <c r="F1201" s="13">
        <f>G1201*100</f>
        <v>14.02</v>
      </c>
      <c r="G1201" s="35">
        <v>0.1402</v>
      </c>
      <c r="H1201" s="52" t="s">
        <v>26</v>
      </c>
      <c r="I1201" s="73">
        <v>84.429</v>
      </c>
      <c r="J1201" s="52" t="s">
        <v>357</v>
      </c>
      <c r="K1201" s="52" t="s">
        <v>1276</v>
      </c>
      <c r="L1201" s="1">
        <v>125</v>
      </c>
    </row>
    <row r="1202" s="1" customFormat="1" ht="27" spans="1:12">
      <c r="A1202" s="10">
        <v>1200</v>
      </c>
      <c r="B1202" s="11" t="s">
        <v>1287</v>
      </c>
      <c r="C1202" s="52" t="s">
        <v>12</v>
      </c>
      <c r="D1202" s="35">
        <v>0.0465</v>
      </c>
      <c r="E1202" s="13">
        <f>D1202*100</f>
        <v>4.65</v>
      </c>
      <c r="F1202" s="13">
        <f>G1202*100</f>
        <v>13.62</v>
      </c>
      <c r="G1202" s="35">
        <v>0.1362</v>
      </c>
      <c r="H1202" s="52" t="s">
        <v>26</v>
      </c>
      <c r="I1202" s="73">
        <v>42.9075</v>
      </c>
      <c r="J1202" s="52" t="s">
        <v>357</v>
      </c>
      <c r="K1202" s="52" t="s">
        <v>1276</v>
      </c>
      <c r="L1202" s="1">
        <v>50</v>
      </c>
    </row>
    <row r="1203" s="1" customFormat="1" ht="27" spans="1:12">
      <c r="A1203" s="10">
        <v>1201</v>
      </c>
      <c r="B1203" s="11" t="s">
        <v>1288</v>
      </c>
      <c r="C1203" s="52" t="s">
        <v>12</v>
      </c>
      <c r="D1203" s="35">
        <v>0.0366</v>
      </c>
      <c r="E1203" s="13">
        <f>D1203*100</f>
        <v>3.66</v>
      </c>
      <c r="F1203" s="13">
        <f>G1203*100</f>
        <v>17.99</v>
      </c>
      <c r="G1203" s="35">
        <v>0.1799</v>
      </c>
      <c r="H1203" s="52" t="s">
        <v>26</v>
      </c>
      <c r="I1203" s="73">
        <v>69.3648</v>
      </c>
      <c r="J1203" s="52" t="s">
        <v>357</v>
      </c>
      <c r="K1203" s="52" t="s">
        <v>1276</v>
      </c>
      <c r="L1203" s="1">
        <v>100</v>
      </c>
    </row>
    <row r="1204" s="1" customFormat="1" ht="27" spans="1:12">
      <c r="A1204" s="10">
        <v>1202</v>
      </c>
      <c r="B1204" s="11" t="s">
        <v>1289</v>
      </c>
      <c r="C1204" s="52" t="s">
        <v>12</v>
      </c>
      <c r="D1204" s="35">
        <v>0.0174</v>
      </c>
      <c r="E1204" s="13">
        <f>D1204*100</f>
        <v>1.74</v>
      </c>
      <c r="F1204" s="13">
        <f>G1204*100</f>
        <v>14</v>
      </c>
      <c r="G1204" s="35">
        <v>0.14</v>
      </c>
      <c r="H1204" s="52" t="s">
        <v>26</v>
      </c>
      <c r="I1204" s="73">
        <v>44.217</v>
      </c>
      <c r="J1204" s="52" t="s">
        <v>357</v>
      </c>
      <c r="K1204" s="52" t="s">
        <v>1276</v>
      </c>
      <c r="L1204" s="1">
        <v>250</v>
      </c>
    </row>
    <row r="1205" s="1" customFormat="1" ht="27" spans="1:12">
      <c r="A1205" s="10">
        <v>1203</v>
      </c>
      <c r="B1205" s="11" t="s">
        <v>1290</v>
      </c>
      <c r="C1205" s="52" t="s">
        <v>12</v>
      </c>
      <c r="D1205" s="35">
        <v>0.1924</v>
      </c>
      <c r="E1205" s="13">
        <f>D1205*100</f>
        <v>19.24</v>
      </c>
      <c r="F1205" s="13">
        <f>G1205*100</f>
        <v>31.58</v>
      </c>
      <c r="G1205" s="35">
        <v>0.3158</v>
      </c>
      <c r="H1205" s="52" t="s">
        <v>26</v>
      </c>
      <c r="I1205" s="73">
        <v>72.684</v>
      </c>
      <c r="J1205" s="52" t="s">
        <v>357</v>
      </c>
      <c r="K1205" s="52" t="s">
        <v>1276</v>
      </c>
      <c r="L1205" s="1">
        <v>315</v>
      </c>
    </row>
    <row r="1206" s="1" customFormat="1" ht="27" spans="1:12">
      <c r="A1206" s="10">
        <v>1204</v>
      </c>
      <c r="B1206" s="11" t="s">
        <v>1291</v>
      </c>
      <c r="C1206" s="52" t="s">
        <v>12</v>
      </c>
      <c r="D1206" s="35">
        <v>0.0352</v>
      </c>
      <c r="E1206" s="13">
        <f>D1206*100</f>
        <v>3.52</v>
      </c>
      <c r="F1206" s="13">
        <f>G1206*100</f>
        <v>33.13</v>
      </c>
      <c r="G1206" s="35">
        <v>0.3313</v>
      </c>
      <c r="H1206" s="52" t="s">
        <v>26</v>
      </c>
      <c r="I1206" s="73">
        <v>43.416</v>
      </c>
      <c r="J1206" s="52" t="s">
        <v>357</v>
      </c>
      <c r="K1206" s="52" t="s">
        <v>1292</v>
      </c>
      <c r="L1206" s="1">
        <v>50</v>
      </c>
    </row>
    <row r="1207" s="1" customFormat="1" ht="27" spans="1:12">
      <c r="A1207" s="10">
        <v>1205</v>
      </c>
      <c r="B1207" s="11" t="s">
        <v>1293</v>
      </c>
      <c r="C1207" s="52" t="s">
        <v>12</v>
      </c>
      <c r="D1207" s="35">
        <v>0.0293</v>
      </c>
      <c r="E1207" s="13">
        <f>D1207*100</f>
        <v>2.93</v>
      </c>
      <c r="F1207" s="13">
        <f>G1207*100</f>
        <v>13.39</v>
      </c>
      <c r="G1207" s="35">
        <v>0.1339</v>
      </c>
      <c r="H1207" s="52" t="s">
        <v>26</v>
      </c>
      <c r="I1207" s="73">
        <v>69.8904</v>
      </c>
      <c r="J1207" s="52" t="s">
        <v>357</v>
      </c>
      <c r="K1207" s="52" t="s">
        <v>1292</v>
      </c>
      <c r="L1207" s="1">
        <v>125</v>
      </c>
    </row>
    <row r="1208" s="1" customFormat="1" ht="27" spans="1:12">
      <c r="A1208" s="10">
        <v>1206</v>
      </c>
      <c r="B1208" s="11" t="s">
        <v>1294</v>
      </c>
      <c r="C1208" s="52" t="s">
        <v>12</v>
      </c>
      <c r="D1208" s="35">
        <v>0.0744</v>
      </c>
      <c r="E1208" s="13">
        <f>D1208*100</f>
        <v>7.44</v>
      </c>
      <c r="F1208" s="13">
        <f>G1208*100</f>
        <v>28.13</v>
      </c>
      <c r="G1208" s="35">
        <v>0.2813</v>
      </c>
      <c r="H1208" s="52" t="s">
        <v>26</v>
      </c>
      <c r="I1208" s="73">
        <v>24.9912</v>
      </c>
      <c r="J1208" s="52" t="s">
        <v>357</v>
      </c>
      <c r="K1208" s="52" t="s">
        <v>1292</v>
      </c>
      <c r="L1208" s="1">
        <v>50</v>
      </c>
    </row>
    <row r="1209" s="1" customFormat="1" ht="27" spans="1:12">
      <c r="A1209" s="10">
        <v>1207</v>
      </c>
      <c r="B1209" s="11" t="s">
        <v>1295</v>
      </c>
      <c r="C1209" s="52" t="s">
        <v>12</v>
      </c>
      <c r="D1209" s="35">
        <v>0.0355</v>
      </c>
      <c r="E1209" s="13">
        <f>D1209*100</f>
        <v>3.55</v>
      </c>
      <c r="F1209" s="13">
        <f>G1209*100</f>
        <v>12.49</v>
      </c>
      <c r="G1209" s="35">
        <v>0.1249</v>
      </c>
      <c r="H1209" s="52" t="s">
        <v>26</v>
      </c>
      <c r="I1209" s="73">
        <v>86.805</v>
      </c>
      <c r="J1209" s="52" t="s">
        <v>357</v>
      </c>
      <c r="K1209" s="52" t="s">
        <v>1292</v>
      </c>
      <c r="L1209" s="1">
        <v>30</v>
      </c>
    </row>
    <row r="1210" s="1" customFormat="1" ht="27" spans="1:12">
      <c r="A1210" s="10">
        <v>1208</v>
      </c>
      <c r="B1210" s="11" t="s">
        <v>1296</v>
      </c>
      <c r="C1210" s="52" t="s">
        <v>12</v>
      </c>
      <c r="D1210" s="35">
        <v>0.0197</v>
      </c>
      <c r="E1210" s="13">
        <f>D1210*100</f>
        <v>1.97</v>
      </c>
      <c r="F1210" s="13">
        <f>G1210*100</f>
        <v>8.54</v>
      </c>
      <c r="G1210" s="35">
        <v>0.0854</v>
      </c>
      <c r="H1210" s="52" t="s">
        <v>26</v>
      </c>
      <c r="I1210" s="73">
        <v>110.28375</v>
      </c>
      <c r="J1210" s="52" t="s">
        <v>357</v>
      </c>
      <c r="K1210" s="52" t="s">
        <v>1292</v>
      </c>
      <c r="L1210" s="1">
        <v>125</v>
      </c>
    </row>
    <row r="1211" s="1" customFormat="1" ht="27" spans="1:12">
      <c r="A1211" s="10">
        <v>1209</v>
      </c>
      <c r="B1211" s="11" t="s">
        <v>1297</v>
      </c>
      <c r="C1211" s="52" t="s">
        <v>12</v>
      </c>
      <c r="D1211" s="35">
        <v>0.2001</v>
      </c>
      <c r="E1211" s="13">
        <f>D1211*100</f>
        <v>20.01</v>
      </c>
      <c r="F1211" s="13">
        <f>G1211*100</f>
        <v>48.92</v>
      </c>
      <c r="G1211" s="35">
        <v>0.4892</v>
      </c>
      <c r="H1211" s="12" t="s">
        <v>26</v>
      </c>
      <c r="I1211" s="73">
        <v>35.9955</v>
      </c>
      <c r="J1211" s="52" t="s">
        <v>357</v>
      </c>
      <c r="K1211" s="52" t="s">
        <v>1292</v>
      </c>
      <c r="L1211" s="1">
        <v>50</v>
      </c>
    </row>
    <row r="1212" s="1" customFormat="1" ht="27" spans="1:12">
      <c r="A1212" s="10">
        <v>1210</v>
      </c>
      <c r="B1212" s="11" t="s">
        <v>1298</v>
      </c>
      <c r="C1212" s="52" t="s">
        <v>12</v>
      </c>
      <c r="D1212" s="35">
        <v>0.0671</v>
      </c>
      <c r="E1212" s="13">
        <f>D1212*100</f>
        <v>6.71</v>
      </c>
      <c r="F1212" s="13">
        <f>G1212*100</f>
        <v>19.03</v>
      </c>
      <c r="G1212" s="35">
        <v>0.1903</v>
      </c>
      <c r="H1212" s="52" t="s">
        <v>26</v>
      </c>
      <c r="I1212" s="73">
        <v>167.922</v>
      </c>
      <c r="J1212" s="52" t="s">
        <v>357</v>
      </c>
      <c r="K1212" s="52" t="s">
        <v>1292</v>
      </c>
      <c r="L1212" s="1">
        <v>125</v>
      </c>
    </row>
    <row r="1213" s="1" customFormat="1" ht="27" spans="1:12">
      <c r="A1213" s="10">
        <v>1211</v>
      </c>
      <c r="B1213" s="11" t="s">
        <v>1299</v>
      </c>
      <c r="C1213" s="52" t="s">
        <v>12</v>
      </c>
      <c r="D1213" s="35">
        <v>0.0143</v>
      </c>
      <c r="E1213" s="13">
        <f>D1213*100</f>
        <v>1.43</v>
      </c>
      <c r="F1213" s="13">
        <f>G1213*100</f>
        <v>11.4</v>
      </c>
      <c r="G1213" s="35">
        <v>0.114</v>
      </c>
      <c r="H1213" s="52" t="s">
        <v>26</v>
      </c>
      <c r="I1213" s="73">
        <v>88.713</v>
      </c>
      <c r="J1213" s="52" t="s">
        <v>357</v>
      </c>
      <c r="K1213" s="52" t="s">
        <v>1292</v>
      </c>
      <c r="L1213" s="1">
        <v>50</v>
      </c>
    </row>
    <row r="1214" s="1" customFormat="1" ht="27" spans="1:12">
      <c r="A1214" s="10">
        <v>1212</v>
      </c>
      <c r="B1214" s="11" t="s">
        <v>1300</v>
      </c>
      <c r="C1214" s="52" t="s">
        <v>12</v>
      </c>
      <c r="D1214" s="35">
        <v>0.0409</v>
      </c>
      <c r="E1214" s="13">
        <f>D1214*100</f>
        <v>4.09</v>
      </c>
      <c r="F1214" s="13">
        <f>G1214*100</f>
        <v>18.28</v>
      </c>
      <c r="G1214" s="35">
        <v>0.1828</v>
      </c>
      <c r="H1214" s="52" t="s">
        <v>26</v>
      </c>
      <c r="I1214" s="73">
        <v>69.0552</v>
      </c>
      <c r="J1214" s="52" t="s">
        <v>357</v>
      </c>
      <c r="K1214" s="52" t="s">
        <v>1292</v>
      </c>
      <c r="L1214" s="1">
        <v>125</v>
      </c>
    </row>
    <row r="1215" s="1" customFormat="1" ht="27" spans="1:12">
      <c r="A1215" s="10">
        <v>1213</v>
      </c>
      <c r="B1215" s="11" t="s">
        <v>1301</v>
      </c>
      <c r="C1215" s="52" t="s">
        <v>12</v>
      </c>
      <c r="D1215" s="35">
        <v>0.0274</v>
      </c>
      <c r="E1215" s="13">
        <f>D1215*100</f>
        <v>2.74</v>
      </c>
      <c r="F1215" s="13">
        <f>G1215*100</f>
        <v>14.08</v>
      </c>
      <c r="G1215" s="35">
        <v>0.1408</v>
      </c>
      <c r="H1215" s="52" t="s">
        <v>26</v>
      </c>
      <c r="I1215" s="73">
        <v>26.2602</v>
      </c>
      <c r="J1215" s="52" t="s">
        <v>357</v>
      </c>
      <c r="K1215" s="52" t="s">
        <v>1292</v>
      </c>
      <c r="L1215" s="1">
        <v>100</v>
      </c>
    </row>
    <row r="1216" s="1" customFormat="1" ht="27" spans="1:12">
      <c r="A1216" s="10">
        <v>1214</v>
      </c>
      <c r="B1216" s="11" t="s">
        <v>1302</v>
      </c>
      <c r="C1216" s="52" t="s">
        <v>12</v>
      </c>
      <c r="D1216" s="35">
        <v>0.3111</v>
      </c>
      <c r="E1216" s="13">
        <f>D1216*100</f>
        <v>31.11</v>
      </c>
      <c r="F1216" s="13">
        <f>G1216*100</f>
        <v>57.14</v>
      </c>
      <c r="G1216" s="35">
        <v>0.5714</v>
      </c>
      <c r="H1216" s="12" t="s">
        <v>28</v>
      </c>
      <c r="I1216" s="73">
        <v>62.001</v>
      </c>
      <c r="J1216" s="52" t="s">
        <v>357</v>
      </c>
      <c r="K1216" s="52" t="s">
        <v>1292</v>
      </c>
      <c r="L1216" s="1">
        <v>125</v>
      </c>
    </row>
    <row r="1217" s="1" customFormat="1" ht="27" spans="1:12">
      <c r="A1217" s="10">
        <v>1215</v>
      </c>
      <c r="B1217" s="11" t="s">
        <v>1303</v>
      </c>
      <c r="C1217" s="52" t="s">
        <v>12</v>
      </c>
      <c r="D1217" s="35">
        <v>0.0529</v>
      </c>
      <c r="E1217" s="13">
        <f>D1217*100</f>
        <v>5.29</v>
      </c>
      <c r="F1217" s="13">
        <f>G1217*100</f>
        <v>12.84</v>
      </c>
      <c r="G1217" s="35">
        <v>0.1284</v>
      </c>
      <c r="H1217" s="52" t="s">
        <v>26</v>
      </c>
      <c r="I1217" s="73">
        <v>85.239</v>
      </c>
      <c r="J1217" s="52" t="s">
        <v>357</v>
      </c>
      <c r="K1217" s="52" t="s">
        <v>1292</v>
      </c>
      <c r="L1217" s="1">
        <v>50</v>
      </c>
    </row>
    <row r="1218" s="1" customFormat="1" ht="27" spans="1:12">
      <c r="A1218" s="10">
        <v>1216</v>
      </c>
      <c r="B1218" s="11" t="s">
        <v>1304</v>
      </c>
      <c r="C1218" s="52" t="s">
        <v>12</v>
      </c>
      <c r="D1218" s="35">
        <v>0.0997</v>
      </c>
      <c r="E1218" s="13">
        <f>D1218*100</f>
        <v>9.97</v>
      </c>
      <c r="F1218" s="13">
        <f>G1218*100</f>
        <v>42.74</v>
      </c>
      <c r="G1218" s="35">
        <v>0.4274</v>
      </c>
      <c r="H1218" s="52" t="s">
        <v>26</v>
      </c>
      <c r="I1218" s="73">
        <v>24.3081</v>
      </c>
      <c r="J1218" s="52" t="s">
        <v>357</v>
      </c>
      <c r="K1218" s="52" t="s">
        <v>1292</v>
      </c>
      <c r="L1218" s="1">
        <v>50</v>
      </c>
    </row>
    <row r="1219" s="1" customFormat="1" ht="27" spans="1:12">
      <c r="A1219" s="10">
        <v>1217</v>
      </c>
      <c r="B1219" s="11" t="s">
        <v>1305</v>
      </c>
      <c r="C1219" s="52" t="s">
        <v>12</v>
      </c>
      <c r="D1219" s="35">
        <v>0.0421</v>
      </c>
      <c r="E1219" s="13">
        <f>D1219*100</f>
        <v>4.21</v>
      </c>
      <c r="F1219" s="13">
        <f>G1219*100</f>
        <v>11.38</v>
      </c>
      <c r="G1219" s="35">
        <v>0.1138</v>
      </c>
      <c r="H1219" s="52" t="s">
        <v>26</v>
      </c>
      <c r="I1219" s="73">
        <v>86.211</v>
      </c>
      <c r="J1219" s="52" t="s">
        <v>357</v>
      </c>
      <c r="K1219" s="52" t="s">
        <v>1292</v>
      </c>
      <c r="L1219" s="1">
        <v>80</v>
      </c>
    </row>
    <row r="1220" s="1" customFormat="1" ht="27" spans="1:12">
      <c r="A1220" s="10">
        <v>1218</v>
      </c>
      <c r="B1220" s="11" t="s">
        <v>1306</v>
      </c>
      <c r="C1220" s="52" t="s">
        <v>12</v>
      </c>
      <c r="D1220" s="35">
        <v>0.0443</v>
      </c>
      <c r="E1220" s="13">
        <f>D1220*100</f>
        <v>4.43</v>
      </c>
      <c r="F1220" s="13">
        <f>G1220*100</f>
        <v>20.97</v>
      </c>
      <c r="G1220" s="35">
        <v>0.2097</v>
      </c>
      <c r="H1220" s="52" t="s">
        <v>26</v>
      </c>
      <c r="I1220" s="73">
        <v>25.8039</v>
      </c>
      <c r="J1220" s="52" t="s">
        <v>357</v>
      </c>
      <c r="K1220" s="52" t="s">
        <v>1292</v>
      </c>
      <c r="L1220" s="1">
        <v>80</v>
      </c>
    </row>
    <row r="1221" s="1" customFormat="1" ht="27" spans="1:12">
      <c r="A1221" s="10">
        <v>1219</v>
      </c>
      <c r="B1221" s="11" t="s">
        <v>1307</v>
      </c>
      <c r="C1221" s="52" t="s">
        <v>12</v>
      </c>
      <c r="D1221" s="35">
        <v>0.0344</v>
      </c>
      <c r="E1221" s="13">
        <f>D1221*100</f>
        <v>3.44</v>
      </c>
      <c r="F1221" s="13">
        <f>G1221*100</f>
        <v>16.17</v>
      </c>
      <c r="G1221" s="35">
        <v>0.1617</v>
      </c>
      <c r="H1221" s="52" t="s">
        <v>26</v>
      </c>
      <c r="I1221" s="73">
        <v>69.5232</v>
      </c>
      <c r="J1221" s="52" t="s">
        <v>357</v>
      </c>
      <c r="K1221" s="52" t="s">
        <v>1292</v>
      </c>
      <c r="L1221" s="1">
        <v>30</v>
      </c>
    </row>
    <row r="1222" s="1" customFormat="1" ht="27" spans="1:12">
      <c r="A1222" s="10">
        <v>1220</v>
      </c>
      <c r="B1222" s="11" t="s">
        <v>1308</v>
      </c>
      <c r="C1222" s="52" t="s">
        <v>12</v>
      </c>
      <c r="D1222" s="35">
        <v>0.0429</v>
      </c>
      <c r="E1222" s="13">
        <f>D1222*100</f>
        <v>4.29</v>
      </c>
      <c r="F1222" s="13">
        <f>G1222*100</f>
        <v>18.72</v>
      </c>
      <c r="G1222" s="35">
        <v>0.1872</v>
      </c>
      <c r="H1222" s="52" t="s">
        <v>26</v>
      </c>
      <c r="I1222" s="73">
        <v>68.9112</v>
      </c>
      <c r="J1222" s="52" t="s">
        <v>357</v>
      </c>
      <c r="K1222" s="52" t="s">
        <v>1292</v>
      </c>
      <c r="L1222" s="1">
        <v>50</v>
      </c>
    </row>
    <row r="1223" s="1" customFormat="1" ht="27" spans="1:12">
      <c r="A1223" s="10">
        <v>1221</v>
      </c>
      <c r="B1223" s="11" t="s">
        <v>1309</v>
      </c>
      <c r="C1223" s="52" t="s">
        <v>12</v>
      </c>
      <c r="D1223" s="35">
        <v>0.0307</v>
      </c>
      <c r="E1223" s="13">
        <f>D1223*100</f>
        <v>3.07</v>
      </c>
      <c r="F1223" s="13">
        <f>G1223*100</f>
        <v>14.63</v>
      </c>
      <c r="G1223" s="35">
        <v>0.1463</v>
      </c>
      <c r="H1223" s="52" t="s">
        <v>26</v>
      </c>
      <c r="I1223" s="73">
        <v>139.5792</v>
      </c>
      <c r="J1223" s="52" t="s">
        <v>357</v>
      </c>
      <c r="K1223" s="52" t="s">
        <v>1292</v>
      </c>
      <c r="L1223" s="1">
        <v>80</v>
      </c>
    </row>
    <row r="1224" s="1" customFormat="1" ht="27" spans="1:12">
      <c r="A1224" s="10">
        <v>1222</v>
      </c>
      <c r="B1224" s="11" t="s">
        <v>1310</v>
      </c>
      <c r="C1224" s="52" t="s">
        <v>12</v>
      </c>
      <c r="D1224" s="35">
        <v>0.1011</v>
      </c>
      <c r="E1224" s="13">
        <f>D1224*100</f>
        <v>10.11</v>
      </c>
      <c r="F1224" s="13">
        <f>G1224*100</f>
        <v>62.11</v>
      </c>
      <c r="G1224" s="35">
        <v>0.6211</v>
      </c>
      <c r="H1224" s="52" t="s">
        <v>26</v>
      </c>
      <c r="I1224" s="73">
        <v>80.901</v>
      </c>
      <c r="J1224" s="52" t="s">
        <v>357</v>
      </c>
      <c r="K1224" s="52" t="s">
        <v>1292</v>
      </c>
      <c r="L1224" s="1">
        <v>80</v>
      </c>
    </row>
    <row r="1225" s="1" customFormat="1" ht="27" spans="1:12">
      <c r="A1225" s="10">
        <v>1223</v>
      </c>
      <c r="B1225" s="11" t="s">
        <v>1311</v>
      </c>
      <c r="C1225" s="52" t="s">
        <v>12</v>
      </c>
      <c r="D1225" s="35">
        <v>0.0732</v>
      </c>
      <c r="E1225" s="13">
        <f>D1225*100</f>
        <v>7.32</v>
      </c>
      <c r="F1225" s="13">
        <f>G1225*100</f>
        <v>41.32</v>
      </c>
      <c r="G1225" s="35">
        <v>0.4132</v>
      </c>
      <c r="H1225" s="52" t="s">
        <v>26</v>
      </c>
      <c r="I1225" s="73">
        <v>41.706</v>
      </c>
      <c r="J1225" s="52" t="s">
        <v>357</v>
      </c>
      <c r="K1225" s="52" t="s">
        <v>1292</v>
      </c>
      <c r="L1225" s="1">
        <v>80</v>
      </c>
    </row>
    <row r="1226" s="1" customFormat="1" ht="27" spans="1:12">
      <c r="A1226" s="10">
        <v>1224</v>
      </c>
      <c r="B1226" s="11" t="s">
        <v>1312</v>
      </c>
      <c r="C1226" s="52" t="s">
        <v>12</v>
      </c>
      <c r="D1226" s="35">
        <v>0.0738</v>
      </c>
      <c r="E1226" s="13">
        <f>D1226*100</f>
        <v>7.38</v>
      </c>
      <c r="F1226" s="13">
        <f>G1226*100</f>
        <v>58.85</v>
      </c>
      <c r="G1226" s="35">
        <v>0.5885</v>
      </c>
      <c r="H1226" s="52" t="s">
        <v>26</v>
      </c>
      <c r="I1226" s="73">
        <v>66.6864</v>
      </c>
      <c r="J1226" s="52" t="s">
        <v>357</v>
      </c>
      <c r="K1226" s="52" t="s">
        <v>1292</v>
      </c>
      <c r="L1226" s="1">
        <v>100</v>
      </c>
    </row>
    <row r="1227" s="1" customFormat="1" ht="27" spans="1:12">
      <c r="A1227" s="10">
        <v>1225</v>
      </c>
      <c r="B1227" s="11" t="s">
        <v>1313</v>
      </c>
      <c r="C1227" s="52" t="s">
        <v>12</v>
      </c>
      <c r="D1227" s="35">
        <v>0.0655</v>
      </c>
      <c r="E1227" s="13">
        <f>D1227*100</f>
        <v>6.55</v>
      </c>
      <c r="F1227" s="13">
        <f>G1227*100</f>
        <v>18.6</v>
      </c>
      <c r="G1227" s="35">
        <v>0.186</v>
      </c>
      <c r="H1227" s="52" t="s">
        <v>26</v>
      </c>
      <c r="I1227" s="73">
        <v>168.21</v>
      </c>
      <c r="J1227" s="52" t="s">
        <v>357</v>
      </c>
      <c r="K1227" s="52" t="s">
        <v>1292</v>
      </c>
      <c r="L1227" s="1">
        <v>50</v>
      </c>
    </row>
    <row r="1228" s="1" customFormat="1" ht="27" spans="1:12">
      <c r="A1228" s="10">
        <v>1226</v>
      </c>
      <c r="B1228" s="11" t="s">
        <v>1314</v>
      </c>
      <c r="C1228" s="52" t="s">
        <v>12</v>
      </c>
      <c r="D1228" s="35">
        <v>0.12</v>
      </c>
      <c r="E1228" s="13">
        <f>D1228*100</f>
        <v>12</v>
      </c>
      <c r="F1228" s="13">
        <f>G1228*100</f>
        <v>42.11</v>
      </c>
      <c r="G1228" s="35">
        <v>0.4211</v>
      </c>
      <c r="H1228" s="52" t="s">
        <v>26</v>
      </c>
      <c r="I1228" s="73">
        <v>126.72</v>
      </c>
      <c r="J1228" s="52" t="s">
        <v>357</v>
      </c>
      <c r="K1228" s="52" t="s">
        <v>1315</v>
      </c>
      <c r="L1228" s="1">
        <v>250</v>
      </c>
    </row>
    <row r="1229" s="1" customFormat="1" ht="27" spans="1:12">
      <c r="A1229" s="10">
        <v>1227</v>
      </c>
      <c r="B1229" s="11" t="s">
        <v>1316</v>
      </c>
      <c r="C1229" s="52" t="s">
        <v>12</v>
      </c>
      <c r="D1229" s="35">
        <v>0.0494</v>
      </c>
      <c r="E1229" s="13">
        <f>D1229*100</f>
        <v>4.94</v>
      </c>
      <c r="F1229" s="13">
        <f>G1229*100</f>
        <v>11.24</v>
      </c>
      <c r="G1229" s="35">
        <v>0.1124</v>
      </c>
      <c r="H1229" s="52" t="s">
        <v>26</v>
      </c>
      <c r="I1229" s="73">
        <v>269.4951</v>
      </c>
      <c r="J1229" s="52" t="s">
        <v>357</v>
      </c>
      <c r="K1229" s="52" t="s">
        <v>1315</v>
      </c>
      <c r="L1229" s="1">
        <v>200</v>
      </c>
    </row>
    <row r="1230" s="1" customFormat="1" ht="27" spans="1:12">
      <c r="A1230" s="10">
        <v>1228</v>
      </c>
      <c r="B1230" s="11" t="s">
        <v>1317</v>
      </c>
      <c r="C1230" s="52" t="s">
        <v>12</v>
      </c>
      <c r="D1230" s="35">
        <v>0.1032</v>
      </c>
      <c r="E1230" s="13">
        <f>D1230*100</f>
        <v>10.32</v>
      </c>
      <c r="F1230" s="13">
        <f>G1230*100</f>
        <v>24.93</v>
      </c>
      <c r="G1230" s="35">
        <v>0.2493</v>
      </c>
      <c r="H1230" s="52" t="s">
        <v>26</v>
      </c>
      <c r="I1230" s="73">
        <v>254.2428</v>
      </c>
      <c r="J1230" s="52" t="s">
        <v>357</v>
      </c>
      <c r="K1230" s="52" t="s">
        <v>1315</v>
      </c>
      <c r="L1230" s="1">
        <v>250</v>
      </c>
    </row>
    <row r="1231" s="1" customFormat="1" ht="27" spans="1:12">
      <c r="A1231" s="10">
        <v>1229</v>
      </c>
      <c r="B1231" s="11" t="s">
        <v>1318</v>
      </c>
      <c r="C1231" s="52" t="s">
        <v>12</v>
      </c>
      <c r="D1231" s="35">
        <v>0.0766</v>
      </c>
      <c r="E1231" s="13">
        <f>D1231*100</f>
        <v>7.66</v>
      </c>
      <c r="F1231" s="13">
        <f>G1231*100</f>
        <v>17.12</v>
      </c>
      <c r="G1231" s="35">
        <v>0.1712</v>
      </c>
      <c r="H1231" s="52" t="s">
        <v>26</v>
      </c>
      <c r="I1231" s="73">
        <v>166.212</v>
      </c>
      <c r="J1231" s="52" t="s">
        <v>357</v>
      </c>
      <c r="K1231" s="52" t="s">
        <v>1315</v>
      </c>
      <c r="L1231" s="1">
        <v>200</v>
      </c>
    </row>
    <row r="1232" s="1" customFormat="1" ht="27" spans="1:12">
      <c r="A1232" s="10">
        <v>1230</v>
      </c>
      <c r="B1232" s="11" t="s">
        <v>1319</v>
      </c>
      <c r="C1232" s="52" t="s">
        <v>12</v>
      </c>
      <c r="D1232" s="35">
        <v>0.0359</v>
      </c>
      <c r="E1232" s="13">
        <f>D1232*100</f>
        <v>3.59</v>
      </c>
      <c r="F1232" s="13">
        <f>G1232*100</f>
        <v>9.17</v>
      </c>
      <c r="G1232" s="35">
        <v>0.0917</v>
      </c>
      <c r="H1232" s="52" t="s">
        <v>26</v>
      </c>
      <c r="I1232" s="73">
        <v>273.32235</v>
      </c>
      <c r="J1232" s="52" t="s">
        <v>357</v>
      </c>
      <c r="K1232" s="52" t="s">
        <v>1315</v>
      </c>
      <c r="L1232" s="1">
        <v>125</v>
      </c>
    </row>
    <row r="1233" s="1" customFormat="1" ht="27" spans="1:12">
      <c r="A1233" s="10">
        <v>1231</v>
      </c>
      <c r="B1233" s="11" t="s">
        <v>1320</v>
      </c>
      <c r="C1233" s="52" t="s">
        <v>12</v>
      </c>
      <c r="D1233" s="35">
        <v>0.0735</v>
      </c>
      <c r="E1233" s="13">
        <f>D1233*100</f>
        <v>7.35</v>
      </c>
      <c r="F1233" s="13">
        <f>G1233*100</f>
        <v>21.38</v>
      </c>
      <c r="G1233" s="35">
        <v>0.2138</v>
      </c>
      <c r="H1233" s="52" t="s">
        <v>26</v>
      </c>
      <c r="I1233" s="73">
        <v>262.66275</v>
      </c>
      <c r="J1233" s="52" t="s">
        <v>357</v>
      </c>
      <c r="K1233" s="52" t="s">
        <v>1315</v>
      </c>
      <c r="L1233" s="1">
        <v>80</v>
      </c>
    </row>
    <row r="1234" s="1" customFormat="1" ht="27" spans="1:12">
      <c r="A1234" s="10">
        <v>1232</v>
      </c>
      <c r="B1234" s="11" t="s">
        <v>1321</v>
      </c>
      <c r="C1234" s="52" t="s">
        <v>12</v>
      </c>
      <c r="D1234" s="35">
        <v>0.0485</v>
      </c>
      <c r="E1234" s="13">
        <f>D1234*100</f>
        <v>4.85</v>
      </c>
      <c r="F1234" s="13">
        <f>G1234*100</f>
        <v>15.8</v>
      </c>
      <c r="G1234" s="35">
        <v>0.158</v>
      </c>
      <c r="H1234" s="52" t="s">
        <v>26</v>
      </c>
      <c r="I1234" s="73">
        <v>85.635</v>
      </c>
      <c r="J1234" s="52" t="s">
        <v>357</v>
      </c>
      <c r="K1234" s="52" t="s">
        <v>1322</v>
      </c>
      <c r="L1234" s="1">
        <v>100</v>
      </c>
    </row>
    <row r="1235" s="1" customFormat="1" ht="27" spans="1:12">
      <c r="A1235" s="10">
        <v>1233</v>
      </c>
      <c r="B1235" s="11" t="s">
        <v>1323</v>
      </c>
      <c r="C1235" s="52" t="s">
        <v>12</v>
      </c>
      <c r="D1235" s="35">
        <v>0.0601</v>
      </c>
      <c r="E1235" s="13">
        <f>D1235*100</f>
        <v>6.01</v>
      </c>
      <c r="F1235" s="13">
        <f>G1235*100</f>
        <v>21.18</v>
      </c>
      <c r="G1235" s="35">
        <v>0.2118</v>
      </c>
      <c r="H1235" s="52" t="s">
        <v>26</v>
      </c>
      <c r="I1235" s="73">
        <v>169.182</v>
      </c>
      <c r="J1235" s="52" t="s">
        <v>357</v>
      </c>
      <c r="K1235" s="52" t="s">
        <v>1322</v>
      </c>
      <c r="L1235" s="1">
        <v>160</v>
      </c>
    </row>
    <row r="1236" s="1" customFormat="1" ht="27" spans="1:12">
      <c r="A1236" s="10">
        <v>1234</v>
      </c>
      <c r="B1236" s="11" t="s">
        <v>1324</v>
      </c>
      <c r="C1236" s="52" t="s">
        <v>12</v>
      </c>
      <c r="D1236" s="35">
        <v>0.1015</v>
      </c>
      <c r="E1236" s="13">
        <f>D1236*100</f>
        <v>10.15</v>
      </c>
      <c r="F1236" s="13">
        <f>G1236*100</f>
        <v>33.51</v>
      </c>
      <c r="G1236" s="35">
        <v>0.3351</v>
      </c>
      <c r="H1236" s="52" t="s">
        <v>26</v>
      </c>
      <c r="I1236" s="73">
        <v>24.2595</v>
      </c>
      <c r="J1236" s="52" t="s">
        <v>357</v>
      </c>
      <c r="K1236" s="52" t="s">
        <v>1322</v>
      </c>
      <c r="L1236" s="1">
        <v>160</v>
      </c>
    </row>
    <row r="1237" s="1" customFormat="1" ht="27" spans="1:12">
      <c r="A1237" s="10">
        <v>1235</v>
      </c>
      <c r="B1237" s="11" t="s">
        <v>1325</v>
      </c>
      <c r="C1237" s="52" t="s">
        <v>12</v>
      </c>
      <c r="D1237" s="35">
        <v>0.0414</v>
      </c>
      <c r="E1237" s="13">
        <f>D1237*100</f>
        <v>4.14</v>
      </c>
      <c r="F1237" s="13">
        <f>G1237*100</f>
        <v>9.96</v>
      </c>
      <c r="G1237" s="35">
        <v>0.0996</v>
      </c>
      <c r="H1237" s="52" t="s">
        <v>26</v>
      </c>
      <c r="I1237" s="73">
        <v>138.0384</v>
      </c>
      <c r="J1237" s="52" t="s">
        <v>357</v>
      </c>
      <c r="K1237" s="52" t="s">
        <v>1326</v>
      </c>
      <c r="L1237" s="1">
        <v>200</v>
      </c>
    </row>
    <row r="1238" s="1" customFormat="1" ht="27" spans="1:12">
      <c r="A1238" s="10">
        <v>1236</v>
      </c>
      <c r="B1238" s="11" t="s">
        <v>1327</v>
      </c>
      <c r="C1238" s="52" t="s">
        <v>12</v>
      </c>
      <c r="D1238" s="35">
        <v>0.0472</v>
      </c>
      <c r="E1238" s="13">
        <f>D1238*100</f>
        <v>4.72</v>
      </c>
      <c r="F1238" s="13">
        <f>G1238*100</f>
        <v>13.39</v>
      </c>
      <c r="G1238" s="35">
        <v>0.1339</v>
      </c>
      <c r="H1238" s="52" t="s">
        <v>26</v>
      </c>
      <c r="I1238" s="73">
        <v>85.752</v>
      </c>
      <c r="J1238" s="52" t="s">
        <v>357</v>
      </c>
      <c r="K1238" s="52" t="s">
        <v>1326</v>
      </c>
      <c r="L1238" s="1">
        <v>200</v>
      </c>
    </row>
    <row r="1239" s="1" customFormat="1" ht="27" spans="1:12">
      <c r="A1239" s="10">
        <v>1237</v>
      </c>
      <c r="B1239" s="11" t="s">
        <v>1328</v>
      </c>
      <c r="C1239" s="52" t="s">
        <v>12</v>
      </c>
      <c r="D1239" s="35">
        <v>0.0367</v>
      </c>
      <c r="E1239" s="13">
        <f>D1239*100</f>
        <v>3.67</v>
      </c>
      <c r="F1239" s="13">
        <f>G1239*100</f>
        <v>19.82</v>
      </c>
      <c r="G1239" s="35">
        <v>0.1982</v>
      </c>
      <c r="H1239" s="52" t="s">
        <v>26</v>
      </c>
      <c r="I1239" s="73">
        <v>138.7152</v>
      </c>
      <c r="J1239" s="52" t="s">
        <v>357</v>
      </c>
      <c r="K1239" s="52" t="s">
        <v>1315</v>
      </c>
      <c r="L1239" s="1">
        <v>100</v>
      </c>
    </row>
    <row r="1240" s="1" customFormat="1" ht="27" spans="1:12">
      <c r="A1240" s="10">
        <v>1238</v>
      </c>
      <c r="B1240" s="11" t="s">
        <v>1329</v>
      </c>
      <c r="C1240" s="52" t="s">
        <v>12</v>
      </c>
      <c r="D1240" s="35">
        <v>0.0973</v>
      </c>
      <c r="E1240" s="13">
        <f>D1240*100</f>
        <v>9.73</v>
      </c>
      <c r="F1240" s="13">
        <f>G1240*100</f>
        <v>27.04</v>
      </c>
      <c r="G1240" s="35">
        <v>0.2704</v>
      </c>
      <c r="H1240" s="52" t="s">
        <v>26</v>
      </c>
      <c r="I1240" s="73">
        <v>64.9944</v>
      </c>
      <c r="J1240" s="52" t="s">
        <v>357</v>
      </c>
      <c r="K1240" s="52" t="s">
        <v>1322</v>
      </c>
      <c r="L1240" s="1">
        <v>200</v>
      </c>
    </row>
    <row r="1241" s="1" customFormat="1" ht="27" spans="1:12">
      <c r="A1241" s="10">
        <v>1239</v>
      </c>
      <c r="B1241" s="11" t="s">
        <v>1330</v>
      </c>
      <c r="C1241" s="52" t="s">
        <v>12</v>
      </c>
      <c r="D1241" s="35">
        <v>0.1124</v>
      </c>
      <c r="E1241" s="13">
        <f>D1241*100</f>
        <v>11.24</v>
      </c>
      <c r="F1241" s="13">
        <f>G1241*100</f>
        <v>21.65</v>
      </c>
      <c r="G1241" s="35">
        <v>0.2165</v>
      </c>
      <c r="H1241" s="52" t="s">
        <v>26</v>
      </c>
      <c r="I1241" s="73">
        <v>159.768</v>
      </c>
      <c r="J1241" s="52" t="s">
        <v>357</v>
      </c>
      <c r="K1241" s="52" t="s">
        <v>1331</v>
      </c>
      <c r="L1241" s="1">
        <v>160</v>
      </c>
    </row>
    <row r="1242" s="1" customFormat="1" ht="27" spans="1:12">
      <c r="A1242" s="10">
        <v>1240</v>
      </c>
      <c r="B1242" s="11" t="s">
        <v>1332</v>
      </c>
      <c r="C1242" s="52" t="s">
        <v>12</v>
      </c>
      <c r="D1242" s="35">
        <v>0.0232</v>
      </c>
      <c r="E1242" s="13">
        <f>D1242*100</f>
        <v>2.32</v>
      </c>
      <c r="F1242" s="13">
        <f>G1242*100</f>
        <v>7.98</v>
      </c>
      <c r="G1242" s="35">
        <v>0.0798</v>
      </c>
      <c r="H1242" s="52" t="s">
        <v>26</v>
      </c>
      <c r="I1242" s="73">
        <v>87.912</v>
      </c>
      <c r="J1242" s="52" t="s">
        <v>357</v>
      </c>
      <c r="K1242" s="52" t="s">
        <v>1322</v>
      </c>
      <c r="L1242" s="1">
        <v>200</v>
      </c>
    </row>
    <row r="1243" s="1" customFormat="1" ht="27" spans="1:12">
      <c r="A1243" s="10">
        <v>1241</v>
      </c>
      <c r="B1243" s="11" t="s">
        <v>1333</v>
      </c>
      <c r="C1243" s="52" t="s">
        <v>12</v>
      </c>
      <c r="D1243" s="35">
        <v>0.019</v>
      </c>
      <c r="E1243" s="13">
        <f>D1243*100</f>
        <v>1.9</v>
      </c>
      <c r="F1243" s="13">
        <f>G1243*100</f>
        <v>28.84</v>
      </c>
      <c r="G1243" s="35">
        <v>0.2884</v>
      </c>
      <c r="H1243" s="52" t="s">
        <v>26</v>
      </c>
      <c r="I1243" s="73">
        <v>141.264</v>
      </c>
      <c r="J1243" s="52" t="s">
        <v>357</v>
      </c>
      <c r="K1243" s="52" t="s">
        <v>1326</v>
      </c>
      <c r="L1243" s="1">
        <v>80</v>
      </c>
    </row>
    <row r="1244" s="1" customFormat="1" ht="27" spans="1:12">
      <c r="A1244" s="10">
        <v>1242</v>
      </c>
      <c r="B1244" s="11" t="s">
        <v>1334</v>
      </c>
      <c r="C1244" s="52" t="s">
        <v>12</v>
      </c>
      <c r="D1244" s="35">
        <v>0.0517</v>
      </c>
      <c r="E1244" s="13">
        <f>D1244*100</f>
        <v>5.17</v>
      </c>
      <c r="F1244" s="13">
        <f>G1244*100</f>
        <v>16.34</v>
      </c>
      <c r="G1244" s="35">
        <v>0.1634</v>
      </c>
      <c r="H1244" s="52" t="s">
        <v>26</v>
      </c>
      <c r="I1244" s="73">
        <v>85.347</v>
      </c>
      <c r="J1244" s="52" t="s">
        <v>357</v>
      </c>
      <c r="K1244" s="52" t="s">
        <v>1322</v>
      </c>
      <c r="L1244" s="1">
        <v>250</v>
      </c>
    </row>
    <row r="1245" s="1" customFormat="1" ht="27" spans="1:12">
      <c r="A1245" s="10">
        <v>1243</v>
      </c>
      <c r="B1245" s="11" t="s">
        <v>1335</v>
      </c>
      <c r="C1245" s="52" t="s">
        <v>12</v>
      </c>
      <c r="D1245" s="35">
        <v>0.0785</v>
      </c>
      <c r="E1245" s="13">
        <f>D1245*100</f>
        <v>7.85</v>
      </c>
      <c r="F1245" s="13">
        <f>G1245*100</f>
        <v>39.85</v>
      </c>
      <c r="G1245" s="35">
        <v>0.3985</v>
      </c>
      <c r="H1245" s="52" t="s">
        <v>26</v>
      </c>
      <c r="I1245" s="73">
        <v>66.348</v>
      </c>
      <c r="J1245" s="52" t="s">
        <v>357</v>
      </c>
      <c r="K1245" s="52" t="s">
        <v>1322</v>
      </c>
      <c r="L1245" s="1">
        <v>200</v>
      </c>
    </row>
    <row r="1246" s="1" customFormat="1" ht="27" spans="1:12">
      <c r="A1246" s="10">
        <v>1244</v>
      </c>
      <c r="B1246" s="11" t="s">
        <v>1336</v>
      </c>
      <c r="C1246" s="52" t="s">
        <v>12</v>
      </c>
      <c r="D1246" s="35">
        <v>0.0696</v>
      </c>
      <c r="E1246" s="13">
        <f>D1246*100</f>
        <v>6.96</v>
      </c>
      <c r="F1246" s="13">
        <f>G1246*100</f>
        <v>29.36</v>
      </c>
      <c r="G1246" s="35">
        <v>0.2936</v>
      </c>
      <c r="H1246" s="52" t="s">
        <v>26</v>
      </c>
      <c r="I1246" s="73">
        <v>41.868</v>
      </c>
      <c r="J1246" s="52" t="s">
        <v>357</v>
      </c>
      <c r="K1246" s="52" t="s">
        <v>1322</v>
      </c>
      <c r="L1246" s="1">
        <v>50</v>
      </c>
    </row>
    <row r="1247" s="1" customFormat="1" ht="27" spans="1:12">
      <c r="A1247" s="10">
        <v>1245</v>
      </c>
      <c r="B1247" s="11" t="s">
        <v>1337</v>
      </c>
      <c r="C1247" s="52" t="s">
        <v>12</v>
      </c>
      <c r="D1247" s="35">
        <v>0.0223</v>
      </c>
      <c r="E1247" s="13">
        <f>D1247*100</f>
        <v>2.23</v>
      </c>
      <c r="F1247" s="13">
        <f>G1247*100</f>
        <v>11.2</v>
      </c>
      <c r="G1247" s="35">
        <v>0.112</v>
      </c>
      <c r="H1247" s="52" t="s">
        <v>26</v>
      </c>
      <c r="I1247" s="73">
        <v>140.7888</v>
      </c>
      <c r="J1247" s="52" t="s">
        <v>357</v>
      </c>
      <c r="K1247" s="52" t="s">
        <v>1326</v>
      </c>
      <c r="L1247" s="1">
        <v>200</v>
      </c>
    </row>
    <row r="1248" s="1" customFormat="1" ht="27" spans="1:12">
      <c r="A1248" s="10">
        <v>1246</v>
      </c>
      <c r="B1248" s="11" t="s">
        <v>1338</v>
      </c>
      <c r="C1248" s="52" t="s">
        <v>12</v>
      </c>
      <c r="D1248" s="35">
        <v>0.0293</v>
      </c>
      <c r="E1248" s="13">
        <f>D1248*100</f>
        <v>2.93</v>
      </c>
      <c r="F1248" s="13">
        <f>G1248*100</f>
        <v>17.19</v>
      </c>
      <c r="G1248" s="35">
        <v>0.1719</v>
      </c>
      <c r="H1248" s="52" t="s">
        <v>26</v>
      </c>
      <c r="I1248" s="73">
        <v>275.19345</v>
      </c>
      <c r="J1248" s="52" t="s">
        <v>357</v>
      </c>
      <c r="K1248" s="52" t="s">
        <v>1331</v>
      </c>
      <c r="L1248" s="1">
        <v>100</v>
      </c>
    </row>
    <row r="1249" s="1" customFormat="1" ht="27" spans="1:12">
      <c r="A1249" s="10">
        <v>1247</v>
      </c>
      <c r="B1249" s="11" t="s">
        <v>1339</v>
      </c>
      <c r="C1249" s="52" t="s">
        <v>12</v>
      </c>
      <c r="D1249" s="35">
        <v>0.0219</v>
      </c>
      <c r="E1249" s="13">
        <f>D1249*100</f>
        <v>2.19</v>
      </c>
      <c r="F1249" s="13">
        <f>G1249*100</f>
        <v>8.11</v>
      </c>
      <c r="G1249" s="35">
        <v>0.0811</v>
      </c>
      <c r="H1249" s="52" t="s">
        <v>26</v>
      </c>
      <c r="I1249" s="73">
        <v>140.8464</v>
      </c>
      <c r="J1249" s="52" t="s">
        <v>357</v>
      </c>
      <c r="K1249" s="52" t="s">
        <v>1326</v>
      </c>
      <c r="L1249" s="1">
        <v>50</v>
      </c>
    </row>
    <row r="1250" s="1" customFormat="1" ht="27" spans="1:12">
      <c r="A1250" s="10">
        <v>1248</v>
      </c>
      <c r="B1250" s="11" t="s">
        <v>1340</v>
      </c>
      <c r="C1250" s="52" t="s">
        <v>12</v>
      </c>
      <c r="D1250" s="35">
        <v>0.0426</v>
      </c>
      <c r="E1250" s="13">
        <f>D1250*100</f>
        <v>4.26</v>
      </c>
      <c r="F1250" s="13">
        <f>G1250*100</f>
        <v>16.97</v>
      </c>
      <c r="G1250" s="35">
        <v>0.1697</v>
      </c>
      <c r="H1250" s="52" t="s">
        <v>26</v>
      </c>
      <c r="I1250" s="73">
        <v>86.166</v>
      </c>
      <c r="J1250" s="52" t="s">
        <v>357</v>
      </c>
      <c r="K1250" s="52" t="s">
        <v>1326</v>
      </c>
      <c r="L1250" s="1">
        <v>160</v>
      </c>
    </row>
    <row r="1251" s="1" customFormat="1" ht="27" spans="1:12">
      <c r="A1251" s="10">
        <v>1249</v>
      </c>
      <c r="B1251" s="11" t="s">
        <v>1341</v>
      </c>
      <c r="C1251" s="52" t="s">
        <v>12</v>
      </c>
      <c r="D1251" s="35">
        <v>0.0244</v>
      </c>
      <c r="E1251" s="13">
        <f>D1251*100</f>
        <v>2.44</v>
      </c>
      <c r="F1251" s="13">
        <f>G1251*100</f>
        <v>7</v>
      </c>
      <c r="G1251" s="35">
        <v>0.07</v>
      </c>
      <c r="H1251" s="52" t="s">
        <v>26</v>
      </c>
      <c r="I1251" s="73">
        <v>175.608</v>
      </c>
      <c r="J1251" s="52" t="s">
        <v>357</v>
      </c>
      <c r="K1251" s="52" t="s">
        <v>1331</v>
      </c>
      <c r="L1251" s="1">
        <v>100</v>
      </c>
    </row>
    <row r="1252" s="1" customFormat="1" ht="27" spans="1:12">
      <c r="A1252" s="10">
        <v>1250</v>
      </c>
      <c r="B1252" s="11" t="s">
        <v>1342</v>
      </c>
      <c r="C1252" s="52" t="s">
        <v>12</v>
      </c>
      <c r="D1252" s="35">
        <v>0.0279</v>
      </c>
      <c r="E1252" s="13">
        <f>D1252*100</f>
        <v>2.79</v>
      </c>
      <c r="F1252" s="13">
        <f>G1252*100</f>
        <v>10.81</v>
      </c>
      <c r="G1252" s="35">
        <v>0.1081</v>
      </c>
      <c r="H1252" s="52" t="s">
        <v>26</v>
      </c>
      <c r="I1252" s="73">
        <v>139.9824</v>
      </c>
      <c r="J1252" s="52" t="s">
        <v>357</v>
      </c>
      <c r="K1252" s="52" t="s">
        <v>1331</v>
      </c>
      <c r="L1252" s="1">
        <v>160</v>
      </c>
    </row>
    <row r="1253" s="1" customFormat="1" ht="27" spans="1:12">
      <c r="A1253" s="10">
        <v>1251</v>
      </c>
      <c r="B1253" s="11" t="s">
        <v>1343</v>
      </c>
      <c r="C1253" s="52" t="s">
        <v>12</v>
      </c>
      <c r="D1253" s="35">
        <v>0.0664</v>
      </c>
      <c r="E1253" s="13">
        <f>D1253*100</f>
        <v>6.64</v>
      </c>
      <c r="F1253" s="13">
        <f>G1253*100</f>
        <v>26.26</v>
      </c>
      <c r="G1253" s="35">
        <v>0.2626</v>
      </c>
      <c r="H1253" s="52" t="s">
        <v>26</v>
      </c>
      <c r="I1253" s="73">
        <v>42.012</v>
      </c>
      <c r="J1253" s="52" t="s">
        <v>357</v>
      </c>
      <c r="K1253" s="52" t="s">
        <v>1322</v>
      </c>
      <c r="L1253" s="1">
        <v>100</v>
      </c>
    </row>
    <row r="1254" s="1" customFormat="1" ht="27" spans="1:12">
      <c r="A1254" s="10">
        <v>1252</v>
      </c>
      <c r="B1254" s="11" t="s">
        <v>1344</v>
      </c>
      <c r="C1254" s="52" t="s">
        <v>12</v>
      </c>
      <c r="D1254" s="35">
        <v>0.0169</v>
      </c>
      <c r="E1254" s="13">
        <f>D1254*100</f>
        <v>1.69</v>
      </c>
      <c r="F1254" s="13">
        <f>G1254*100</f>
        <v>8.2</v>
      </c>
      <c r="G1254" s="35">
        <v>0.082</v>
      </c>
      <c r="H1254" s="52" t="s">
        <v>26</v>
      </c>
      <c r="I1254" s="73">
        <v>141.5664</v>
      </c>
      <c r="J1254" s="52" t="s">
        <v>357</v>
      </c>
      <c r="K1254" s="52" t="s">
        <v>1326</v>
      </c>
      <c r="L1254" s="1">
        <v>200</v>
      </c>
    </row>
    <row r="1255" s="1" customFormat="1" ht="27" spans="1:12">
      <c r="A1255" s="10">
        <v>1253</v>
      </c>
      <c r="B1255" s="11" t="s">
        <v>1345</v>
      </c>
      <c r="C1255" s="52" t="s">
        <v>12</v>
      </c>
      <c r="D1255" s="35">
        <v>0.0531</v>
      </c>
      <c r="E1255" s="13">
        <f>D1255*100</f>
        <v>5.31</v>
      </c>
      <c r="F1255" s="13">
        <f>G1255*100</f>
        <v>21.86</v>
      </c>
      <c r="G1255" s="35">
        <v>0.2186</v>
      </c>
      <c r="H1255" s="52" t="s">
        <v>26</v>
      </c>
      <c r="I1255" s="73">
        <v>42.6105</v>
      </c>
      <c r="J1255" s="52" t="s">
        <v>357</v>
      </c>
      <c r="K1255" s="52" t="s">
        <v>1322</v>
      </c>
      <c r="L1255" s="1">
        <v>160</v>
      </c>
    </row>
    <row r="1256" s="1" customFormat="1" ht="27" spans="1:12">
      <c r="A1256" s="10">
        <v>1254</v>
      </c>
      <c r="B1256" s="11" t="s">
        <v>1346</v>
      </c>
      <c r="C1256" s="52" t="s">
        <v>12</v>
      </c>
      <c r="D1256" s="35">
        <v>0.0116</v>
      </c>
      <c r="E1256" s="13">
        <f>D1256*100</f>
        <v>1.16</v>
      </c>
      <c r="F1256" s="13">
        <f>G1256*100</f>
        <v>7.37</v>
      </c>
      <c r="G1256" s="35">
        <v>0.0737</v>
      </c>
      <c r="H1256" s="52" t="s">
        <v>26</v>
      </c>
      <c r="I1256" s="73">
        <v>142.3296</v>
      </c>
      <c r="J1256" s="52" t="s">
        <v>357</v>
      </c>
      <c r="K1256" s="52" t="s">
        <v>1326</v>
      </c>
      <c r="L1256" s="1">
        <v>160</v>
      </c>
    </row>
    <row r="1257" s="1" customFormat="1" ht="27" spans="1:12">
      <c r="A1257" s="10">
        <v>1255</v>
      </c>
      <c r="B1257" s="11" t="s">
        <v>1347</v>
      </c>
      <c r="C1257" s="52" t="s">
        <v>12</v>
      </c>
      <c r="D1257" s="35">
        <v>0.0243</v>
      </c>
      <c r="E1257" s="13">
        <f>D1257*100</f>
        <v>2.43</v>
      </c>
      <c r="F1257" s="13">
        <f>G1257*100</f>
        <v>19.45</v>
      </c>
      <c r="G1257" s="35">
        <v>0.1945</v>
      </c>
      <c r="H1257" s="52" t="s">
        <v>26</v>
      </c>
      <c r="I1257" s="73">
        <v>140.5008</v>
      </c>
      <c r="J1257" s="52" t="s">
        <v>357</v>
      </c>
      <c r="K1257" s="52" t="s">
        <v>1322</v>
      </c>
      <c r="L1257" s="1">
        <v>100</v>
      </c>
    </row>
    <row r="1258" s="1" customFormat="1" ht="27" spans="1:12">
      <c r="A1258" s="10">
        <v>1256</v>
      </c>
      <c r="B1258" s="11" t="s">
        <v>1348</v>
      </c>
      <c r="C1258" s="52" t="s">
        <v>12</v>
      </c>
      <c r="D1258" s="35">
        <v>0.0822</v>
      </c>
      <c r="E1258" s="13">
        <f>D1258*100</f>
        <v>8.22</v>
      </c>
      <c r="F1258" s="13">
        <f>G1258*100</f>
        <v>20.98</v>
      </c>
      <c r="G1258" s="35">
        <v>0.2098</v>
      </c>
      <c r="H1258" s="52" t="s">
        <v>26</v>
      </c>
      <c r="I1258" s="73">
        <v>165.204</v>
      </c>
      <c r="J1258" s="52" t="s">
        <v>357</v>
      </c>
      <c r="K1258" s="52" t="s">
        <v>1315</v>
      </c>
      <c r="L1258" s="1">
        <v>200</v>
      </c>
    </row>
    <row r="1259" s="1" customFormat="1" ht="27" spans="1:12">
      <c r="A1259" s="10">
        <v>1257</v>
      </c>
      <c r="B1259" s="11" t="s">
        <v>1349</v>
      </c>
      <c r="C1259" s="52" t="s">
        <v>12</v>
      </c>
      <c r="D1259" s="35">
        <v>0.1622</v>
      </c>
      <c r="E1259" s="13">
        <f>D1259*100</f>
        <v>16.22</v>
      </c>
      <c r="F1259" s="13">
        <f>G1259*100</f>
        <v>32.5</v>
      </c>
      <c r="G1259" s="35">
        <v>0.325</v>
      </c>
      <c r="H1259" s="52" t="s">
        <v>26</v>
      </c>
      <c r="I1259" s="73">
        <v>75.402</v>
      </c>
      <c r="J1259" s="52" t="s">
        <v>357</v>
      </c>
      <c r="K1259" s="52" t="s">
        <v>1326</v>
      </c>
      <c r="L1259" s="1">
        <v>160</v>
      </c>
    </row>
    <row r="1260" s="1" customFormat="1" ht="27" spans="1:12">
      <c r="A1260" s="10">
        <v>1258</v>
      </c>
      <c r="B1260" s="11" t="s">
        <v>1350</v>
      </c>
      <c r="C1260" s="52" t="s">
        <v>12</v>
      </c>
      <c r="D1260" s="35">
        <v>0.0127</v>
      </c>
      <c r="E1260" s="13">
        <f>D1260*100</f>
        <v>1.27</v>
      </c>
      <c r="F1260" s="13">
        <f>G1260*100</f>
        <v>15.13</v>
      </c>
      <c r="G1260" s="35">
        <v>0.1513</v>
      </c>
      <c r="H1260" s="52" t="s">
        <v>26</v>
      </c>
      <c r="I1260" s="73">
        <v>88.857</v>
      </c>
      <c r="J1260" s="52" t="s">
        <v>357</v>
      </c>
      <c r="K1260" s="52" t="s">
        <v>1326</v>
      </c>
      <c r="L1260" s="1">
        <v>160</v>
      </c>
    </row>
    <row r="1261" s="1" customFormat="1" ht="27" spans="1:12">
      <c r="A1261" s="10">
        <v>1259</v>
      </c>
      <c r="B1261" s="11" t="s">
        <v>1351</v>
      </c>
      <c r="C1261" s="52" t="s">
        <v>12</v>
      </c>
      <c r="D1261" s="35">
        <v>0.0145</v>
      </c>
      <c r="E1261" s="13">
        <f>D1261*100</f>
        <v>1.45</v>
      </c>
      <c r="F1261" s="13">
        <f>G1261*100</f>
        <v>6.6</v>
      </c>
      <c r="G1261" s="35">
        <v>0.066</v>
      </c>
      <c r="H1261" s="52" t="s">
        <v>26</v>
      </c>
      <c r="I1261" s="73">
        <v>88.695</v>
      </c>
      <c r="J1261" s="52" t="s">
        <v>357</v>
      </c>
      <c r="K1261" s="52" t="s">
        <v>1326</v>
      </c>
      <c r="L1261" s="1">
        <v>100</v>
      </c>
    </row>
    <row r="1262" s="1" customFormat="1" ht="27" spans="1:12">
      <c r="A1262" s="10">
        <v>1260</v>
      </c>
      <c r="B1262" s="11" t="s">
        <v>1352</v>
      </c>
      <c r="C1262" s="52" t="s">
        <v>12</v>
      </c>
      <c r="D1262" s="35">
        <v>0.0279</v>
      </c>
      <c r="E1262" s="13">
        <f>D1262*100</f>
        <v>2.79</v>
      </c>
      <c r="F1262" s="13">
        <f>G1262*100</f>
        <v>18.5</v>
      </c>
      <c r="G1262" s="35">
        <v>0.185</v>
      </c>
      <c r="H1262" s="52" t="s">
        <v>26</v>
      </c>
      <c r="I1262" s="73">
        <v>87.489</v>
      </c>
      <c r="J1262" s="52" t="s">
        <v>357</v>
      </c>
      <c r="K1262" s="52" t="s">
        <v>1326</v>
      </c>
      <c r="L1262" s="1">
        <v>100</v>
      </c>
    </row>
    <row r="1263" s="1" customFormat="1" ht="27" spans="1:12">
      <c r="A1263" s="10">
        <v>1261</v>
      </c>
      <c r="B1263" s="11" t="s">
        <v>1353</v>
      </c>
      <c r="C1263" s="52" t="s">
        <v>12</v>
      </c>
      <c r="D1263" s="35">
        <v>0.0247</v>
      </c>
      <c r="E1263" s="13">
        <f>D1263*100</f>
        <v>2.47</v>
      </c>
      <c r="F1263" s="13">
        <f>G1263*100</f>
        <v>12.52</v>
      </c>
      <c r="G1263" s="35">
        <v>0.1252</v>
      </c>
      <c r="H1263" s="52" t="s">
        <v>26</v>
      </c>
      <c r="I1263" s="73">
        <v>87.777</v>
      </c>
      <c r="J1263" s="52" t="s">
        <v>357</v>
      </c>
      <c r="K1263" s="52" t="s">
        <v>1326</v>
      </c>
      <c r="L1263" s="1">
        <v>200</v>
      </c>
    </row>
    <row r="1264" s="1" customFormat="1" ht="27" spans="1:12">
      <c r="A1264" s="10">
        <v>1262</v>
      </c>
      <c r="B1264" s="11" t="s">
        <v>1354</v>
      </c>
      <c r="C1264" s="52" t="s">
        <v>12</v>
      </c>
      <c r="D1264" s="35">
        <v>0.031</v>
      </c>
      <c r="E1264" s="13">
        <f>D1264*100</f>
        <v>3.1</v>
      </c>
      <c r="F1264" s="13">
        <f>G1264*100</f>
        <v>16.96</v>
      </c>
      <c r="G1264" s="35">
        <v>0.1696</v>
      </c>
      <c r="H1264" s="52" t="s">
        <v>26</v>
      </c>
      <c r="I1264" s="73">
        <v>87.21</v>
      </c>
      <c r="J1264" s="52" t="s">
        <v>357</v>
      </c>
      <c r="K1264" s="52" t="s">
        <v>1326</v>
      </c>
      <c r="L1264" s="1">
        <v>100</v>
      </c>
    </row>
    <row r="1265" s="1" customFormat="1" ht="27" spans="1:12">
      <c r="A1265" s="10">
        <v>1263</v>
      </c>
      <c r="B1265" s="11" t="s">
        <v>1355</v>
      </c>
      <c r="C1265" s="52" t="s">
        <v>12</v>
      </c>
      <c r="D1265" s="35">
        <v>0.0907</v>
      </c>
      <c r="E1265" s="13">
        <f>D1265*100</f>
        <v>9.07</v>
      </c>
      <c r="F1265" s="13">
        <f>G1265*100</f>
        <v>22.3</v>
      </c>
      <c r="G1265" s="35">
        <v>0.223</v>
      </c>
      <c r="H1265" s="52" t="s">
        <v>26</v>
      </c>
      <c r="I1265" s="73">
        <v>130.9392</v>
      </c>
      <c r="J1265" s="52" t="s">
        <v>357</v>
      </c>
      <c r="K1265" s="52" t="s">
        <v>1326</v>
      </c>
      <c r="L1265" s="1">
        <v>200</v>
      </c>
    </row>
    <row r="1266" s="1" customFormat="1" ht="27" spans="1:12">
      <c r="A1266" s="10">
        <v>1264</v>
      </c>
      <c r="B1266" s="11" t="s">
        <v>1356</v>
      </c>
      <c r="C1266" s="52" t="s">
        <v>12</v>
      </c>
      <c r="D1266" s="35">
        <v>0.0151</v>
      </c>
      <c r="E1266" s="13">
        <f>D1266*100</f>
        <v>1.51</v>
      </c>
      <c r="F1266" s="13">
        <f>G1266*100</f>
        <v>10.94</v>
      </c>
      <c r="G1266" s="35">
        <v>0.1094</v>
      </c>
      <c r="H1266" s="52" t="s">
        <v>26</v>
      </c>
      <c r="I1266" s="73">
        <v>44.3205</v>
      </c>
      <c r="J1266" s="52" t="s">
        <v>357</v>
      </c>
      <c r="K1266" s="52" t="s">
        <v>1322</v>
      </c>
      <c r="L1266" s="1">
        <v>100</v>
      </c>
    </row>
    <row r="1267" s="1" customFormat="1" ht="27" spans="1:12">
      <c r="A1267" s="10">
        <v>1265</v>
      </c>
      <c r="B1267" s="11" t="s">
        <v>1357</v>
      </c>
      <c r="C1267" s="52" t="s">
        <v>12</v>
      </c>
      <c r="D1267" s="35">
        <v>0.0358</v>
      </c>
      <c r="E1267" s="13">
        <f>D1267*100</f>
        <v>3.58</v>
      </c>
      <c r="F1267" s="13">
        <f>G1267*100</f>
        <v>16.08</v>
      </c>
      <c r="G1267" s="35">
        <v>0.1608</v>
      </c>
      <c r="H1267" s="52" t="s">
        <v>26</v>
      </c>
      <c r="I1267" s="73">
        <v>69.4224</v>
      </c>
      <c r="J1267" s="52" t="s">
        <v>357</v>
      </c>
      <c r="K1267" s="52" t="s">
        <v>1322</v>
      </c>
      <c r="L1267" s="1">
        <v>100</v>
      </c>
    </row>
    <row r="1268" s="1" customFormat="1" ht="27" spans="1:12">
      <c r="A1268" s="10">
        <v>1266</v>
      </c>
      <c r="B1268" s="11" t="s">
        <v>1358</v>
      </c>
      <c r="C1268" s="52" t="s">
        <v>12</v>
      </c>
      <c r="D1268" s="35">
        <v>0.0112</v>
      </c>
      <c r="E1268" s="13">
        <f>D1268*100</f>
        <v>1.12</v>
      </c>
      <c r="F1268" s="13">
        <f>G1268*100</f>
        <v>8.08</v>
      </c>
      <c r="G1268" s="35">
        <v>0.0808</v>
      </c>
      <c r="H1268" s="52" t="s">
        <v>26</v>
      </c>
      <c r="I1268" s="73">
        <v>88.992</v>
      </c>
      <c r="J1268" s="52" t="s">
        <v>357</v>
      </c>
      <c r="K1268" s="52" t="s">
        <v>1322</v>
      </c>
      <c r="L1268" s="1">
        <v>160</v>
      </c>
    </row>
    <row r="1269" s="1" customFormat="1" ht="27" spans="1:12">
      <c r="A1269" s="10">
        <v>1267</v>
      </c>
      <c r="B1269" s="11" t="s">
        <v>1359</v>
      </c>
      <c r="C1269" s="52" t="s">
        <v>12</v>
      </c>
      <c r="D1269" s="35">
        <v>0.0207</v>
      </c>
      <c r="E1269" s="13">
        <f>D1269*100</f>
        <v>2.07</v>
      </c>
      <c r="F1269" s="13">
        <f>G1269*100</f>
        <v>11.13</v>
      </c>
      <c r="G1269" s="35">
        <v>0.1113</v>
      </c>
      <c r="H1269" s="52" t="s">
        <v>26</v>
      </c>
      <c r="I1269" s="73">
        <v>88.137</v>
      </c>
      <c r="J1269" s="52" t="s">
        <v>357</v>
      </c>
      <c r="K1269" s="52" t="s">
        <v>1331</v>
      </c>
      <c r="L1269" s="1">
        <v>100</v>
      </c>
    </row>
    <row r="1270" s="1" customFormat="1" ht="27" spans="1:12">
      <c r="A1270" s="10">
        <v>1268</v>
      </c>
      <c r="B1270" s="11" t="s">
        <v>1360</v>
      </c>
      <c r="C1270" s="52" t="s">
        <v>12</v>
      </c>
      <c r="D1270" s="35">
        <v>0.0336</v>
      </c>
      <c r="E1270" s="13">
        <f>D1270*100</f>
        <v>3.36</v>
      </c>
      <c r="F1270" s="13">
        <f>G1270*100</f>
        <v>9.78</v>
      </c>
      <c r="G1270" s="35">
        <v>0.0978</v>
      </c>
      <c r="H1270" s="52" t="s">
        <v>26</v>
      </c>
      <c r="I1270" s="73">
        <v>86.976</v>
      </c>
      <c r="J1270" s="52" t="s">
        <v>357</v>
      </c>
      <c r="K1270" s="52" t="s">
        <v>1331</v>
      </c>
      <c r="L1270" s="1">
        <v>100</v>
      </c>
    </row>
    <row r="1271" s="1" customFormat="1" ht="27" spans="1:12">
      <c r="A1271" s="10">
        <v>1269</v>
      </c>
      <c r="B1271" s="11" t="s">
        <v>1361</v>
      </c>
      <c r="C1271" s="52" t="s">
        <v>12</v>
      </c>
      <c r="D1271" s="35">
        <v>0.0133</v>
      </c>
      <c r="E1271" s="13">
        <f>D1271*100</f>
        <v>1.33</v>
      </c>
      <c r="F1271" s="13">
        <f>G1271*100</f>
        <v>3.99</v>
      </c>
      <c r="G1271" s="35">
        <v>0.0399</v>
      </c>
      <c r="H1271" s="52" t="s">
        <v>26</v>
      </c>
      <c r="I1271" s="73">
        <v>222.0075</v>
      </c>
      <c r="J1271" s="52" t="s">
        <v>357</v>
      </c>
      <c r="K1271" s="52" t="s">
        <v>1322</v>
      </c>
      <c r="L1271" s="1">
        <v>160</v>
      </c>
    </row>
    <row r="1272" s="1" customFormat="1" ht="27" spans="1:12">
      <c r="A1272" s="10">
        <v>1270</v>
      </c>
      <c r="B1272" s="11" t="s">
        <v>1362</v>
      </c>
      <c r="C1272" s="52" t="s">
        <v>12</v>
      </c>
      <c r="D1272" s="35">
        <v>0.0253</v>
      </c>
      <c r="E1272" s="13">
        <f>D1272*100</f>
        <v>2.53</v>
      </c>
      <c r="F1272" s="13">
        <f>G1272*100</f>
        <v>13.44</v>
      </c>
      <c r="G1272" s="35">
        <v>0.1344</v>
      </c>
      <c r="H1272" s="52" t="s">
        <v>26</v>
      </c>
      <c r="I1272" s="73">
        <v>87.723</v>
      </c>
      <c r="J1272" s="52" t="s">
        <v>357</v>
      </c>
      <c r="K1272" s="52" t="s">
        <v>1322</v>
      </c>
      <c r="L1272" s="1">
        <v>200</v>
      </c>
    </row>
    <row r="1273" s="1" customFormat="1" ht="27" spans="1:12">
      <c r="A1273" s="10">
        <v>1271</v>
      </c>
      <c r="B1273" s="11" t="s">
        <v>1363</v>
      </c>
      <c r="C1273" s="52" t="s">
        <v>12</v>
      </c>
      <c r="D1273" s="35">
        <v>0.068</v>
      </c>
      <c r="E1273" s="13">
        <f>D1273*100</f>
        <v>6.8</v>
      </c>
      <c r="F1273" s="13">
        <f>G1273*100</f>
        <v>14.2</v>
      </c>
      <c r="G1273" s="35">
        <v>0.142</v>
      </c>
      <c r="H1273" s="52" t="s">
        <v>26</v>
      </c>
      <c r="I1273" s="73">
        <v>67.104</v>
      </c>
      <c r="J1273" s="52" t="s">
        <v>357</v>
      </c>
      <c r="K1273" s="52" t="s">
        <v>1322</v>
      </c>
      <c r="L1273" s="1">
        <v>250</v>
      </c>
    </row>
    <row r="1274" s="1" customFormat="1" ht="27" spans="1:12">
      <c r="A1274" s="10">
        <v>1272</v>
      </c>
      <c r="B1274" s="11" t="s">
        <v>1364</v>
      </c>
      <c r="C1274" s="52" t="s">
        <v>12</v>
      </c>
      <c r="D1274" s="35">
        <v>0.0461</v>
      </c>
      <c r="E1274" s="13">
        <f>D1274*100</f>
        <v>4.61</v>
      </c>
      <c r="F1274" s="13">
        <f>G1274*100</f>
        <v>10.9</v>
      </c>
      <c r="G1274" s="35">
        <v>0.109</v>
      </c>
      <c r="H1274" s="52" t="s">
        <v>26</v>
      </c>
      <c r="I1274" s="73">
        <v>42.9255</v>
      </c>
      <c r="J1274" s="52" t="s">
        <v>357</v>
      </c>
      <c r="K1274" s="52" t="s">
        <v>1322</v>
      </c>
      <c r="L1274" s="1">
        <v>80</v>
      </c>
    </row>
    <row r="1275" s="1" customFormat="1" ht="27" spans="1:12">
      <c r="A1275" s="10">
        <v>1273</v>
      </c>
      <c r="B1275" s="11" t="s">
        <v>1365</v>
      </c>
      <c r="C1275" s="52" t="s">
        <v>12</v>
      </c>
      <c r="D1275" s="35">
        <v>0.0175</v>
      </c>
      <c r="E1275" s="13">
        <f>D1275*100</f>
        <v>1.75</v>
      </c>
      <c r="F1275" s="13">
        <f>G1275*100</f>
        <v>14.22</v>
      </c>
      <c r="G1275" s="35">
        <v>0.1422</v>
      </c>
      <c r="H1275" s="52" t="s">
        <v>26</v>
      </c>
      <c r="I1275" s="73">
        <v>44.2125</v>
      </c>
      <c r="J1275" s="52" t="s">
        <v>357</v>
      </c>
      <c r="K1275" s="52" t="s">
        <v>1315</v>
      </c>
      <c r="L1275" s="1">
        <v>80</v>
      </c>
    </row>
    <row r="1276" s="1" customFormat="1" ht="27" spans="1:12">
      <c r="A1276" s="10">
        <v>1274</v>
      </c>
      <c r="B1276" s="11" t="s">
        <v>1366</v>
      </c>
      <c r="C1276" s="52" t="s">
        <v>12</v>
      </c>
      <c r="D1276" s="35">
        <v>0.031</v>
      </c>
      <c r="E1276" s="13">
        <f>D1276*100</f>
        <v>3.1</v>
      </c>
      <c r="F1276" s="13">
        <f>G1276*100</f>
        <v>12.85</v>
      </c>
      <c r="G1276" s="35">
        <v>0.1285</v>
      </c>
      <c r="H1276" s="52" t="s">
        <v>26</v>
      </c>
      <c r="I1276" s="73">
        <v>139.536</v>
      </c>
      <c r="J1276" s="52" t="s">
        <v>357</v>
      </c>
      <c r="K1276" s="52" t="s">
        <v>1315</v>
      </c>
      <c r="L1276" s="1">
        <v>160</v>
      </c>
    </row>
    <row r="1277" s="1" customFormat="1" ht="27" spans="1:12">
      <c r="A1277" s="10">
        <v>1275</v>
      </c>
      <c r="B1277" s="11" t="s">
        <v>1367</v>
      </c>
      <c r="C1277" s="52" t="s">
        <v>12</v>
      </c>
      <c r="D1277" s="35">
        <v>0.0877</v>
      </c>
      <c r="E1277" s="13">
        <f>D1277*100</f>
        <v>8.77</v>
      </c>
      <c r="F1277" s="13">
        <f>G1277*100</f>
        <v>23.51</v>
      </c>
      <c r="G1277" s="35">
        <v>0.2351</v>
      </c>
      <c r="H1277" s="52" t="s">
        <v>26</v>
      </c>
      <c r="I1277" s="73">
        <v>65.6856</v>
      </c>
      <c r="J1277" s="52" t="s">
        <v>357</v>
      </c>
      <c r="K1277" s="52" t="s">
        <v>1315</v>
      </c>
      <c r="L1277" s="1">
        <v>125</v>
      </c>
    </row>
    <row r="1278" s="1" customFormat="1" ht="27" spans="1:12">
      <c r="A1278" s="10">
        <v>1276</v>
      </c>
      <c r="B1278" s="11" t="s">
        <v>1368</v>
      </c>
      <c r="C1278" s="52" t="s">
        <v>12</v>
      </c>
      <c r="D1278" s="35">
        <v>0.1381</v>
      </c>
      <c r="E1278" s="13">
        <f>D1278*100</f>
        <v>13.81</v>
      </c>
      <c r="F1278" s="13">
        <f>G1278*100</f>
        <v>66.49</v>
      </c>
      <c r="G1278" s="35">
        <v>0.6649</v>
      </c>
      <c r="H1278" s="52" t="s">
        <v>26</v>
      </c>
      <c r="I1278" s="73">
        <v>38.7855</v>
      </c>
      <c r="J1278" s="52" t="s">
        <v>357</v>
      </c>
      <c r="K1278" s="52" t="s">
        <v>1315</v>
      </c>
      <c r="L1278" s="1">
        <v>160</v>
      </c>
    </row>
    <row r="1279" s="1" customFormat="1" ht="27" spans="1:12">
      <c r="A1279" s="10">
        <v>1277</v>
      </c>
      <c r="B1279" s="11" t="s">
        <v>1369</v>
      </c>
      <c r="C1279" s="52" t="s">
        <v>12</v>
      </c>
      <c r="D1279" s="35">
        <v>0.0391</v>
      </c>
      <c r="E1279" s="13">
        <f>D1279*100</f>
        <v>3.91</v>
      </c>
      <c r="F1279" s="13">
        <f>G1279*100</f>
        <v>16.8</v>
      </c>
      <c r="G1279" s="35">
        <v>0.168</v>
      </c>
      <c r="H1279" s="52" t="s">
        <v>26</v>
      </c>
      <c r="I1279" s="73">
        <v>86.481</v>
      </c>
      <c r="J1279" s="52" t="s">
        <v>357</v>
      </c>
      <c r="K1279" s="52" t="s">
        <v>1326</v>
      </c>
      <c r="L1279" s="1">
        <v>80</v>
      </c>
    </row>
    <row r="1280" s="1" customFormat="1" ht="27" spans="1:12">
      <c r="A1280" s="10">
        <v>1278</v>
      </c>
      <c r="B1280" s="11" t="s">
        <v>1370</v>
      </c>
      <c r="C1280" s="52" t="s">
        <v>12</v>
      </c>
      <c r="D1280" s="35">
        <v>0.0535</v>
      </c>
      <c r="E1280" s="13">
        <f>D1280*100</f>
        <v>5.35</v>
      </c>
      <c r="F1280" s="13">
        <f>G1280*100</f>
        <v>35.12</v>
      </c>
      <c r="G1280" s="35">
        <v>0.3512</v>
      </c>
      <c r="H1280" s="52" t="s">
        <v>26</v>
      </c>
      <c r="I1280" s="73">
        <v>85.185</v>
      </c>
      <c r="J1280" s="52" t="s">
        <v>357</v>
      </c>
      <c r="K1280" s="52" t="s">
        <v>1315</v>
      </c>
      <c r="L1280" s="1">
        <v>200</v>
      </c>
    </row>
    <row r="1281" s="1" customFormat="1" ht="27" spans="1:12">
      <c r="A1281" s="10">
        <v>1279</v>
      </c>
      <c r="B1281" s="11" t="s">
        <v>1371</v>
      </c>
      <c r="C1281" s="52" t="s">
        <v>12</v>
      </c>
      <c r="D1281" s="35">
        <v>0.0167</v>
      </c>
      <c r="E1281" s="13">
        <f>D1281*100</f>
        <v>1.67</v>
      </c>
      <c r="F1281" s="13">
        <f>G1281*100</f>
        <v>77.38</v>
      </c>
      <c r="G1281" s="35">
        <v>0.7738</v>
      </c>
      <c r="H1281" s="52" t="s">
        <v>26</v>
      </c>
      <c r="I1281" s="73">
        <v>44.2485</v>
      </c>
      <c r="J1281" s="52" t="s">
        <v>357</v>
      </c>
      <c r="K1281" s="52" t="s">
        <v>1315</v>
      </c>
      <c r="L1281" s="1">
        <v>200</v>
      </c>
    </row>
    <row r="1282" s="1" customFormat="1" ht="27" spans="1:12">
      <c r="A1282" s="10">
        <v>1280</v>
      </c>
      <c r="B1282" s="11" t="s">
        <v>1372</v>
      </c>
      <c r="C1282" s="52" t="s">
        <v>12</v>
      </c>
      <c r="D1282" s="35">
        <v>0.0221</v>
      </c>
      <c r="E1282" s="13">
        <f>D1282*100</f>
        <v>2.21</v>
      </c>
      <c r="F1282" s="13">
        <f>G1282*100</f>
        <v>12.3</v>
      </c>
      <c r="G1282" s="35">
        <v>0.123</v>
      </c>
      <c r="H1282" s="52" t="s">
        <v>26</v>
      </c>
      <c r="I1282" s="73">
        <v>44.0055</v>
      </c>
      <c r="J1282" s="52" t="s">
        <v>357</v>
      </c>
      <c r="K1282" s="52" t="s">
        <v>1315</v>
      </c>
      <c r="L1282" s="1">
        <v>315</v>
      </c>
    </row>
    <row r="1283" s="1" customFormat="1" ht="27" spans="1:12">
      <c r="A1283" s="10">
        <v>1281</v>
      </c>
      <c r="B1283" s="11" t="s">
        <v>1373</v>
      </c>
      <c r="C1283" s="52" t="s">
        <v>12</v>
      </c>
      <c r="D1283" s="35">
        <v>0.0162</v>
      </c>
      <c r="E1283" s="13">
        <f>D1283*100</f>
        <v>1.62</v>
      </c>
      <c r="F1283" s="13">
        <f>G1283*100</f>
        <v>12.75</v>
      </c>
      <c r="G1283" s="35">
        <v>0.1275</v>
      </c>
      <c r="H1283" s="52" t="s">
        <v>26</v>
      </c>
      <c r="I1283" s="73">
        <v>44.271</v>
      </c>
      <c r="J1283" s="52" t="s">
        <v>357</v>
      </c>
      <c r="K1283" s="52" t="s">
        <v>1315</v>
      </c>
      <c r="L1283" s="1">
        <v>160</v>
      </c>
    </row>
    <row r="1284" s="1" customFormat="1" ht="27" spans="1:12">
      <c r="A1284" s="10">
        <v>1282</v>
      </c>
      <c r="B1284" s="11" t="s">
        <v>1374</v>
      </c>
      <c r="C1284" s="52" t="s">
        <v>12</v>
      </c>
      <c r="D1284" s="35">
        <v>0.0317</v>
      </c>
      <c r="E1284" s="13">
        <f>D1284*100</f>
        <v>3.17</v>
      </c>
      <c r="F1284" s="13">
        <f>G1284*100</f>
        <v>11.73</v>
      </c>
      <c r="G1284" s="35">
        <v>0.1173</v>
      </c>
      <c r="H1284" s="52" t="s">
        <v>26</v>
      </c>
      <c r="I1284" s="73">
        <v>69.7176</v>
      </c>
      <c r="J1284" s="52" t="s">
        <v>357</v>
      </c>
      <c r="K1284" s="52" t="s">
        <v>1315</v>
      </c>
      <c r="L1284" s="1">
        <v>200</v>
      </c>
    </row>
    <row r="1285" s="1" customFormat="1" ht="27" spans="1:12">
      <c r="A1285" s="10">
        <v>1283</v>
      </c>
      <c r="B1285" s="11" t="s">
        <v>1375</v>
      </c>
      <c r="C1285" s="52" t="s">
        <v>12</v>
      </c>
      <c r="D1285" s="35">
        <v>0.0368</v>
      </c>
      <c r="E1285" s="13">
        <f>D1285*100</f>
        <v>3.68</v>
      </c>
      <c r="F1285" s="13">
        <f>G1285*100</f>
        <v>15.2</v>
      </c>
      <c r="G1285" s="35">
        <v>0.152</v>
      </c>
      <c r="H1285" s="52" t="s">
        <v>26</v>
      </c>
      <c r="I1285" s="73">
        <v>138.7008</v>
      </c>
      <c r="J1285" s="52" t="s">
        <v>357</v>
      </c>
      <c r="K1285" s="52" t="s">
        <v>1376</v>
      </c>
      <c r="L1285" s="1">
        <v>160</v>
      </c>
    </row>
    <row r="1286" s="1" customFormat="1" ht="27" spans="1:12">
      <c r="A1286" s="10">
        <v>1284</v>
      </c>
      <c r="B1286" s="11" t="s">
        <v>1377</v>
      </c>
      <c r="C1286" s="52" t="s">
        <v>12</v>
      </c>
      <c r="D1286" s="35">
        <v>0.0543</v>
      </c>
      <c r="E1286" s="13">
        <f>D1286*100</f>
        <v>5.43</v>
      </c>
      <c r="F1286" s="13">
        <f>G1286*100</f>
        <v>13.68</v>
      </c>
      <c r="G1286" s="35">
        <v>0.1368</v>
      </c>
      <c r="H1286" s="52" t="s">
        <v>26</v>
      </c>
      <c r="I1286" s="73">
        <v>170.226</v>
      </c>
      <c r="J1286" s="52" t="s">
        <v>357</v>
      </c>
      <c r="K1286" s="52" t="s">
        <v>1376</v>
      </c>
      <c r="L1286" s="1">
        <v>315</v>
      </c>
    </row>
    <row r="1287" s="1" customFormat="1" ht="27" spans="1:12">
      <c r="A1287" s="10">
        <v>1285</v>
      </c>
      <c r="B1287" s="11" t="s">
        <v>1378</v>
      </c>
      <c r="C1287" s="52" t="s">
        <v>12</v>
      </c>
      <c r="D1287" s="35">
        <v>0.032</v>
      </c>
      <c r="E1287" s="13">
        <f>D1287*100</f>
        <v>3.2</v>
      </c>
      <c r="F1287" s="13">
        <f>G1287*100</f>
        <v>9.88</v>
      </c>
      <c r="G1287" s="35">
        <v>0.0988</v>
      </c>
      <c r="H1287" s="52" t="s">
        <v>26</v>
      </c>
      <c r="I1287" s="73">
        <v>174.24</v>
      </c>
      <c r="J1287" s="52" t="s">
        <v>357</v>
      </c>
      <c r="K1287" s="52" t="s">
        <v>1376</v>
      </c>
      <c r="L1287" s="1">
        <v>315</v>
      </c>
    </row>
    <row r="1288" s="1" customFormat="1" ht="27" spans="1:12">
      <c r="A1288" s="10">
        <v>1286</v>
      </c>
      <c r="B1288" s="11" t="s">
        <v>1379</v>
      </c>
      <c r="C1288" s="52" t="s">
        <v>12</v>
      </c>
      <c r="D1288" s="35">
        <v>0.0241</v>
      </c>
      <c r="E1288" s="13">
        <f>D1288*100</f>
        <v>2.41</v>
      </c>
      <c r="F1288" s="13">
        <f>G1288*100</f>
        <v>10.43</v>
      </c>
      <c r="G1288" s="35">
        <v>0.1043</v>
      </c>
      <c r="H1288" s="52" t="s">
        <v>26</v>
      </c>
      <c r="I1288" s="73">
        <v>87.831</v>
      </c>
      <c r="J1288" s="52" t="s">
        <v>357</v>
      </c>
      <c r="K1288" s="52" t="s">
        <v>1376</v>
      </c>
      <c r="L1288" s="1">
        <v>315</v>
      </c>
    </row>
    <row r="1289" s="1" customFormat="1" ht="27" spans="1:12">
      <c r="A1289" s="10">
        <v>1287</v>
      </c>
      <c r="B1289" s="11" t="s">
        <v>1380</v>
      </c>
      <c r="C1289" s="52" t="s">
        <v>12</v>
      </c>
      <c r="D1289" s="35">
        <v>0.0213</v>
      </c>
      <c r="E1289" s="13">
        <f>D1289*100</f>
        <v>2.13</v>
      </c>
      <c r="F1289" s="13">
        <f>G1289*100</f>
        <v>6.19</v>
      </c>
      <c r="G1289" s="35">
        <v>0.0619</v>
      </c>
      <c r="H1289" s="52" t="s">
        <v>26</v>
      </c>
      <c r="I1289" s="73">
        <v>277.46145</v>
      </c>
      <c r="J1289" s="52" t="s">
        <v>357</v>
      </c>
      <c r="K1289" s="52" t="s">
        <v>1376</v>
      </c>
      <c r="L1289" s="1">
        <v>315</v>
      </c>
    </row>
    <row r="1290" s="1" customFormat="1" ht="27" spans="1:12">
      <c r="A1290" s="10">
        <v>1288</v>
      </c>
      <c r="B1290" s="11" t="s">
        <v>1381</v>
      </c>
      <c r="C1290" s="52" t="s">
        <v>12</v>
      </c>
      <c r="D1290" s="35">
        <v>0.0239</v>
      </c>
      <c r="E1290" s="13">
        <f>D1290*100</f>
        <v>2.39</v>
      </c>
      <c r="F1290" s="13">
        <f>G1290*100</f>
        <v>9.67</v>
      </c>
      <c r="G1290" s="35">
        <v>0.0967</v>
      </c>
      <c r="H1290" s="52" t="s">
        <v>26</v>
      </c>
      <c r="I1290" s="73">
        <v>140.5584</v>
      </c>
      <c r="J1290" s="52" t="s">
        <v>357</v>
      </c>
      <c r="K1290" s="52" t="s">
        <v>1376</v>
      </c>
      <c r="L1290" s="1">
        <v>315</v>
      </c>
    </row>
    <row r="1291" s="1" customFormat="1" ht="27" spans="1:12">
      <c r="A1291" s="10">
        <v>1289</v>
      </c>
      <c r="B1291" s="11" t="s">
        <v>1382</v>
      </c>
      <c r="C1291" s="52" t="s">
        <v>12</v>
      </c>
      <c r="D1291" s="35">
        <v>0.0311</v>
      </c>
      <c r="E1291" s="13">
        <f>D1291*100</f>
        <v>3.11</v>
      </c>
      <c r="F1291" s="13">
        <f>G1291*100</f>
        <v>9.54</v>
      </c>
      <c r="G1291" s="35">
        <v>0.0954</v>
      </c>
      <c r="H1291" s="52" t="s">
        <v>26</v>
      </c>
      <c r="I1291" s="73">
        <v>139.5216</v>
      </c>
      <c r="J1291" s="52" t="s">
        <v>357</v>
      </c>
      <c r="K1291" s="52" t="s">
        <v>1376</v>
      </c>
      <c r="L1291" s="1">
        <v>400</v>
      </c>
    </row>
    <row r="1292" s="1" customFormat="1" ht="27" spans="1:12">
      <c r="A1292" s="10">
        <v>1290</v>
      </c>
      <c r="B1292" s="11" t="s">
        <v>1383</v>
      </c>
      <c r="C1292" s="52" t="s">
        <v>12</v>
      </c>
      <c r="D1292" s="35">
        <v>0.0129</v>
      </c>
      <c r="E1292" s="13">
        <f>D1292*100</f>
        <v>1.29</v>
      </c>
      <c r="F1292" s="13">
        <f>G1292*100</f>
        <v>8.26</v>
      </c>
      <c r="G1292" s="35">
        <v>0.0826</v>
      </c>
      <c r="H1292" s="52" t="s">
        <v>26</v>
      </c>
      <c r="I1292" s="73">
        <v>88.839</v>
      </c>
      <c r="J1292" s="52" t="s">
        <v>357</v>
      </c>
      <c r="K1292" s="52" t="s">
        <v>1376</v>
      </c>
      <c r="L1292" s="1">
        <v>400</v>
      </c>
    </row>
    <row r="1293" s="1" customFormat="1" ht="27" spans="1:12">
      <c r="A1293" s="10">
        <v>1291</v>
      </c>
      <c r="B1293" s="11" t="s">
        <v>1384</v>
      </c>
      <c r="C1293" s="52" t="s">
        <v>12</v>
      </c>
      <c r="D1293" s="35">
        <v>0.0284</v>
      </c>
      <c r="E1293" s="13">
        <f>D1293*100</f>
        <v>2.84</v>
      </c>
      <c r="F1293" s="13">
        <f>G1293*100</f>
        <v>10.44</v>
      </c>
      <c r="G1293" s="35">
        <v>0.1044</v>
      </c>
      <c r="H1293" s="52" t="s">
        <v>26</v>
      </c>
      <c r="I1293" s="73">
        <v>139.9104</v>
      </c>
      <c r="J1293" s="52" t="s">
        <v>357</v>
      </c>
      <c r="K1293" s="52" t="s">
        <v>1376</v>
      </c>
      <c r="L1293" s="1">
        <v>315</v>
      </c>
    </row>
    <row r="1294" s="1" customFormat="1" ht="27" spans="1:12">
      <c r="A1294" s="10">
        <v>1292</v>
      </c>
      <c r="B1294" s="11" t="s">
        <v>1385</v>
      </c>
      <c r="C1294" s="52" t="s">
        <v>12</v>
      </c>
      <c r="D1294" s="35">
        <v>0.0379</v>
      </c>
      <c r="E1294" s="13">
        <f>D1294*100</f>
        <v>3.79</v>
      </c>
      <c r="F1294" s="13">
        <f>G1294*100</f>
        <v>13.96</v>
      </c>
      <c r="G1294" s="35">
        <v>0.1396</v>
      </c>
      <c r="H1294" s="52" t="s">
        <v>26</v>
      </c>
      <c r="I1294" s="73">
        <v>272.75535</v>
      </c>
      <c r="J1294" s="52" t="s">
        <v>357</v>
      </c>
      <c r="K1294" s="52" t="s">
        <v>1376</v>
      </c>
      <c r="L1294" s="1">
        <v>315</v>
      </c>
    </row>
    <row r="1295" s="1" customFormat="1" ht="27" spans="1:12">
      <c r="A1295" s="10">
        <v>1293</v>
      </c>
      <c r="B1295" s="11" t="s">
        <v>1386</v>
      </c>
      <c r="C1295" s="52" t="s">
        <v>12</v>
      </c>
      <c r="D1295" s="35">
        <v>0.0179</v>
      </c>
      <c r="E1295" s="13">
        <f>D1295*100</f>
        <v>1.79</v>
      </c>
      <c r="F1295" s="13">
        <f>G1295*100</f>
        <v>8.64</v>
      </c>
      <c r="G1295" s="35">
        <v>0.0864</v>
      </c>
      <c r="H1295" s="52" t="s">
        <v>26</v>
      </c>
      <c r="I1295" s="73">
        <v>88.389</v>
      </c>
      <c r="J1295" s="52" t="s">
        <v>357</v>
      </c>
      <c r="K1295" s="52" t="s">
        <v>1376</v>
      </c>
      <c r="L1295" s="1">
        <v>315</v>
      </c>
    </row>
    <row r="1296" s="1" customFormat="1" ht="27" spans="1:12">
      <c r="A1296" s="10">
        <v>1294</v>
      </c>
      <c r="B1296" s="11" t="s">
        <v>1387</v>
      </c>
      <c r="C1296" s="52" t="s">
        <v>12</v>
      </c>
      <c r="D1296" s="35">
        <v>0.0326</v>
      </c>
      <c r="E1296" s="13">
        <f>D1296*100</f>
        <v>3.26</v>
      </c>
      <c r="F1296" s="13">
        <f>G1296*100</f>
        <v>11.42</v>
      </c>
      <c r="G1296" s="35">
        <v>0.1142</v>
      </c>
      <c r="H1296" s="52" t="s">
        <v>26</v>
      </c>
      <c r="I1296" s="73">
        <v>139.3056</v>
      </c>
      <c r="J1296" s="52" t="s">
        <v>357</v>
      </c>
      <c r="K1296" s="52" t="s">
        <v>1376</v>
      </c>
      <c r="L1296" s="1">
        <v>315</v>
      </c>
    </row>
    <row r="1297" s="1" customFormat="1" ht="27" spans="1:12">
      <c r="A1297" s="10">
        <v>1295</v>
      </c>
      <c r="B1297" s="11" t="s">
        <v>1388</v>
      </c>
      <c r="C1297" s="52" t="s">
        <v>12</v>
      </c>
      <c r="D1297" s="35">
        <v>0.0223</v>
      </c>
      <c r="E1297" s="13">
        <f>D1297*100</f>
        <v>2.23</v>
      </c>
      <c r="F1297" s="13">
        <f>G1297*100</f>
        <v>7.81</v>
      </c>
      <c r="G1297" s="35">
        <v>0.0781</v>
      </c>
      <c r="H1297" s="52" t="s">
        <v>26</v>
      </c>
      <c r="I1297" s="73">
        <v>87.993</v>
      </c>
      <c r="J1297" s="52" t="s">
        <v>357</v>
      </c>
      <c r="K1297" s="52" t="s">
        <v>1376</v>
      </c>
      <c r="L1297" s="1">
        <v>400</v>
      </c>
    </row>
    <row r="1298" s="1" customFormat="1" ht="27" spans="1:12">
      <c r="A1298" s="10">
        <v>1296</v>
      </c>
      <c r="B1298" s="11" t="s">
        <v>1389</v>
      </c>
      <c r="C1298" s="52" t="s">
        <v>12</v>
      </c>
      <c r="D1298" s="35">
        <v>0.0423</v>
      </c>
      <c r="E1298" s="13">
        <f>D1298*100</f>
        <v>4.23</v>
      </c>
      <c r="F1298" s="13">
        <f>G1298*100</f>
        <v>21.3</v>
      </c>
      <c r="G1298" s="35">
        <v>0.213</v>
      </c>
      <c r="H1298" s="52" t="s">
        <v>26</v>
      </c>
      <c r="I1298" s="73">
        <v>86.193</v>
      </c>
      <c r="J1298" s="52" t="s">
        <v>357</v>
      </c>
      <c r="K1298" s="52" t="s">
        <v>1315</v>
      </c>
      <c r="L1298" s="1">
        <v>1000</v>
      </c>
    </row>
    <row r="1299" s="1" customFormat="1" ht="27" spans="1:12">
      <c r="A1299" s="10">
        <v>1297</v>
      </c>
      <c r="B1299" s="11" t="s">
        <v>1390</v>
      </c>
      <c r="C1299" s="52" t="s">
        <v>12</v>
      </c>
      <c r="D1299" s="35">
        <v>0.0288</v>
      </c>
      <c r="E1299" s="13">
        <f>D1299*100</f>
        <v>2.88</v>
      </c>
      <c r="F1299" s="13">
        <f>G1299*100</f>
        <v>18.05</v>
      </c>
      <c r="G1299" s="35">
        <v>0.1805</v>
      </c>
      <c r="H1299" s="52" t="s">
        <v>26</v>
      </c>
      <c r="I1299" s="73">
        <v>43.704</v>
      </c>
      <c r="J1299" s="52" t="s">
        <v>357</v>
      </c>
      <c r="K1299" s="52" t="s">
        <v>1315</v>
      </c>
      <c r="L1299" s="1">
        <v>400</v>
      </c>
    </row>
    <row r="1300" s="1" customFormat="1" ht="27" spans="1:12">
      <c r="A1300" s="10">
        <v>1298</v>
      </c>
      <c r="B1300" s="11" t="s">
        <v>1391</v>
      </c>
      <c r="C1300" s="52" t="s">
        <v>12</v>
      </c>
      <c r="D1300" s="35">
        <v>0.059</v>
      </c>
      <c r="E1300" s="13">
        <f>D1300*100</f>
        <v>5.9</v>
      </c>
      <c r="F1300" s="13">
        <f>G1300*100</f>
        <v>28.3</v>
      </c>
      <c r="G1300" s="35">
        <v>0.283</v>
      </c>
      <c r="H1300" s="52" t="s">
        <v>26</v>
      </c>
      <c r="I1300" s="73">
        <v>42.345</v>
      </c>
      <c r="J1300" s="52" t="s">
        <v>357</v>
      </c>
      <c r="K1300" s="52" t="s">
        <v>1315</v>
      </c>
      <c r="L1300" s="1">
        <v>400</v>
      </c>
    </row>
    <row r="1301" s="1" customFormat="1" ht="27" spans="1:12">
      <c r="A1301" s="10">
        <v>1299</v>
      </c>
      <c r="B1301" s="11" t="s">
        <v>1392</v>
      </c>
      <c r="C1301" s="52" t="s">
        <v>12</v>
      </c>
      <c r="D1301" s="35">
        <v>0.0469</v>
      </c>
      <c r="E1301" s="13">
        <f>D1301*100</f>
        <v>4.69</v>
      </c>
      <c r="F1301" s="13">
        <f>G1301*100</f>
        <v>22.2</v>
      </c>
      <c r="G1301" s="35">
        <v>0.222</v>
      </c>
      <c r="H1301" s="52" t="s">
        <v>26</v>
      </c>
      <c r="I1301" s="73">
        <v>42.8895</v>
      </c>
      <c r="J1301" s="52" t="s">
        <v>357</v>
      </c>
      <c r="K1301" s="52" t="s">
        <v>1315</v>
      </c>
      <c r="L1301" s="1">
        <v>100</v>
      </c>
    </row>
    <row r="1302" s="1" customFormat="1" ht="27" spans="1:12">
      <c r="A1302" s="10">
        <v>1300</v>
      </c>
      <c r="B1302" s="11" t="s">
        <v>1393</v>
      </c>
      <c r="C1302" s="52" t="s">
        <v>12</v>
      </c>
      <c r="D1302" s="35">
        <v>0.1051</v>
      </c>
      <c r="E1302" s="13">
        <f>D1302*100</f>
        <v>10.51</v>
      </c>
      <c r="F1302" s="13">
        <f>G1302*100</f>
        <v>23.45</v>
      </c>
      <c r="G1302" s="35">
        <v>0.2345</v>
      </c>
      <c r="H1302" s="52" t="s">
        <v>26</v>
      </c>
      <c r="I1302" s="73">
        <v>64.4328</v>
      </c>
      <c r="J1302" s="52" t="s">
        <v>357</v>
      </c>
      <c r="K1302" s="52" t="s">
        <v>1315</v>
      </c>
      <c r="L1302" s="1">
        <v>50</v>
      </c>
    </row>
    <row r="1303" s="1" customFormat="1" ht="27" spans="1:12">
      <c r="A1303" s="10">
        <v>1301</v>
      </c>
      <c r="B1303" s="11" t="s">
        <v>1394</v>
      </c>
      <c r="C1303" s="52" t="s">
        <v>12</v>
      </c>
      <c r="D1303" s="35">
        <v>0.0185</v>
      </c>
      <c r="E1303" s="13">
        <f>D1303*100</f>
        <v>1.85</v>
      </c>
      <c r="F1303" s="13">
        <f>G1303*100</f>
        <v>13.42</v>
      </c>
      <c r="G1303" s="35">
        <v>0.1342</v>
      </c>
      <c r="H1303" s="52" t="s">
        <v>26</v>
      </c>
      <c r="I1303" s="73">
        <v>88.335</v>
      </c>
      <c r="J1303" s="52" t="s">
        <v>357</v>
      </c>
      <c r="K1303" s="52" t="s">
        <v>1395</v>
      </c>
      <c r="L1303" s="1">
        <v>100</v>
      </c>
    </row>
    <row r="1304" s="1" customFormat="1" ht="27" spans="1:12">
      <c r="A1304" s="10">
        <v>1302</v>
      </c>
      <c r="B1304" s="11" t="s">
        <v>1396</v>
      </c>
      <c r="C1304" s="52" t="s">
        <v>12</v>
      </c>
      <c r="D1304" s="35">
        <v>0.0346</v>
      </c>
      <c r="E1304" s="13">
        <f>D1304*100</f>
        <v>3.46</v>
      </c>
      <c r="F1304" s="13">
        <f>G1304*100</f>
        <v>13.83</v>
      </c>
      <c r="G1304" s="35">
        <v>0.1383</v>
      </c>
      <c r="H1304" s="52" t="s">
        <v>26</v>
      </c>
      <c r="I1304" s="73">
        <v>139.0176</v>
      </c>
      <c r="J1304" s="52" t="s">
        <v>357</v>
      </c>
      <c r="K1304" s="52" t="s">
        <v>1395</v>
      </c>
      <c r="L1304" s="1">
        <v>50</v>
      </c>
    </row>
    <row r="1305" s="1" customFormat="1" ht="27" spans="1:12">
      <c r="A1305" s="10">
        <v>1303</v>
      </c>
      <c r="B1305" s="11" t="s">
        <v>1397</v>
      </c>
      <c r="C1305" s="52" t="s">
        <v>12</v>
      </c>
      <c r="D1305" s="35">
        <v>0.021</v>
      </c>
      <c r="E1305" s="13">
        <f>D1305*100</f>
        <v>2.1</v>
      </c>
      <c r="F1305" s="13">
        <f>G1305*100</f>
        <v>7.32</v>
      </c>
      <c r="G1305" s="35">
        <v>0.0732</v>
      </c>
      <c r="H1305" s="52" t="s">
        <v>26</v>
      </c>
      <c r="I1305" s="73">
        <v>176.22</v>
      </c>
      <c r="J1305" s="52" t="s">
        <v>357</v>
      </c>
      <c r="K1305" s="52" t="s">
        <v>1395</v>
      </c>
      <c r="L1305" s="1">
        <v>100</v>
      </c>
    </row>
    <row r="1306" s="1" customFormat="1" ht="27" spans="1:12">
      <c r="A1306" s="10">
        <v>1304</v>
      </c>
      <c r="B1306" s="11" t="s">
        <v>1398</v>
      </c>
      <c r="C1306" s="52" t="s">
        <v>12</v>
      </c>
      <c r="D1306" s="35">
        <v>0.0305</v>
      </c>
      <c r="E1306" s="13">
        <f>D1306*100</f>
        <v>3.05</v>
      </c>
      <c r="F1306" s="13">
        <f>G1306*100</f>
        <v>7.84</v>
      </c>
      <c r="G1306" s="35">
        <v>0.0784</v>
      </c>
      <c r="H1306" s="52" t="s">
        <v>26</v>
      </c>
      <c r="I1306" s="73">
        <v>139.608</v>
      </c>
      <c r="J1306" s="52" t="s">
        <v>357</v>
      </c>
      <c r="K1306" s="52" t="s">
        <v>1395</v>
      </c>
      <c r="L1306" s="1">
        <v>50</v>
      </c>
    </row>
    <row r="1307" s="1" customFormat="1" ht="27" spans="1:12">
      <c r="A1307" s="10">
        <v>1305</v>
      </c>
      <c r="B1307" s="11" t="s">
        <v>1399</v>
      </c>
      <c r="C1307" s="52" t="s">
        <v>12</v>
      </c>
      <c r="D1307" s="35">
        <v>0.018</v>
      </c>
      <c r="E1307" s="13">
        <f>D1307*100</f>
        <v>1.8</v>
      </c>
      <c r="F1307" s="13">
        <f>G1307*100</f>
        <v>7.99</v>
      </c>
      <c r="G1307" s="35">
        <v>0.0799</v>
      </c>
      <c r="H1307" s="52" t="s">
        <v>26</v>
      </c>
      <c r="I1307" s="73">
        <v>141.408</v>
      </c>
      <c r="J1307" s="52" t="s">
        <v>357</v>
      </c>
      <c r="K1307" s="52" t="s">
        <v>1395</v>
      </c>
      <c r="L1307" s="1">
        <v>125</v>
      </c>
    </row>
    <row r="1308" s="1" customFormat="1" ht="27" spans="1:12">
      <c r="A1308" s="10">
        <v>1306</v>
      </c>
      <c r="B1308" s="11" t="s">
        <v>1400</v>
      </c>
      <c r="C1308" s="52" t="s">
        <v>12</v>
      </c>
      <c r="D1308" s="35">
        <v>0.011</v>
      </c>
      <c r="E1308" s="13">
        <f>D1308*100</f>
        <v>1.1</v>
      </c>
      <c r="F1308" s="13">
        <f>G1308*100</f>
        <v>3.3</v>
      </c>
      <c r="G1308" s="35">
        <v>0.033</v>
      </c>
      <c r="H1308" s="52" t="s">
        <v>26</v>
      </c>
      <c r="I1308" s="73">
        <v>89.01</v>
      </c>
      <c r="J1308" s="52" t="s">
        <v>357</v>
      </c>
      <c r="K1308" s="52" t="s">
        <v>1395</v>
      </c>
      <c r="L1308" s="1">
        <v>100</v>
      </c>
    </row>
    <row r="1309" s="1" customFormat="1" ht="27" spans="1:12">
      <c r="A1309" s="10">
        <v>1307</v>
      </c>
      <c r="B1309" s="11" t="s">
        <v>1401</v>
      </c>
      <c r="C1309" s="52" t="s">
        <v>12</v>
      </c>
      <c r="D1309" s="35">
        <v>0.0182</v>
      </c>
      <c r="E1309" s="13">
        <f>D1309*100</f>
        <v>1.82</v>
      </c>
      <c r="F1309" s="13">
        <f>G1309*100</f>
        <v>9.14</v>
      </c>
      <c r="G1309" s="35">
        <v>0.0914</v>
      </c>
      <c r="H1309" s="52" t="s">
        <v>26</v>
      </c>
      <c r="I1309" s="73">
        <v>88.362</v>
      </c>
      <c r="J1309" s="52" t="s">
        <v>357</v>
      </c>
      <c r="K1309" s="52" t="s">
        <v>1395</v>
      </c>
      <c r="L1309" s="1">
        <v>200</v>
      </c>
    </row>
    <row r="1310" s="1" customFormat="1" ht="27" spans="1:12">
      <c r="A1310" s="10">
        <v>1308</v>
      </c>
      <c r="B1310" s="11" t="s">
        <v>1402</v>
      </c>
      <c r="C1310" s="52" t="s">
        <v>12</v>
      </c>
      <c r="D1310" s="35">
        <v>0.0117</v>
      </c>
      <c r="E1310" s="13">
        <f>D1310*100</f>
        <v>1.17</v>
      </c>
      <c r="F1310" s="13">
        <f>G1310*100</f>
        <v>5.16</v>
      </c>
      <c r="G1310" s="35">
        <v>0.0516</v>
      </c>
      <c r="H1310" s="52" t="s">
        <v>26</v>
      </c>
      <c r="I1310" s="73">
        <v>71.1576</v>
      </c>
      <c r="J1310" s="52" t="s">
        <v>357</v>
      </c>
      <c r="K1310" s="52" t="s">
        <v>1395</v>
      </c>
      <c r="L1310" s="1">
        <v>50</v>
      </c>
    </row>
    <row r="1311" s="1" customFormat="1" ht="27" spans="1:12">
      <c r="A1311" s="10">
        <v>1309</v>
      </c>
      <c r="B1311" s="11" t="s">
        <v>1403</v>
      </c>
      <c r="C1311" s="52" t="s">
        <v>12</v>
      </c>
      <c r="D1311" s="35">
        <v>0.0193</v>
      </c>
      <c r="E1311" s="13">
        <f>D1311*100</f>
        <v>1.93</v>
      </c>
      <c r="F1311" s="13">
        <f>G1311*100</f>
        <v>9.28</v>
      </c>
      <c r="G1311" s="35">
        <v>0.0928</v>
      </c>
      <c r="H1311" s="52" t="s">
        <v>26</v>
      </c>
      <c r="I1311" s="73">
        <v>70.6104</v>
      </c>
      <c r="J1311" s="52" t="s">
        <v>357</v>
      </c>
      <c r="K1311" s="52" t="s">
        <v>1395</v>
      </c>
      <c r="L1311" s="1">
        <v>80</v>
      </c>
    </row>
    <row r="1312" s="1" customFormat="1" ht="27" spans="1:12">
      <c r="A1312" s="10">
        <v>1310</v>
      </c>
      <c r="B1312" s="11" t="s">
        <v>1404</v>
      </c>
      <c r="C1312" s="52" t="s">
        <v>12</v>
      </c>
      <c r="D1312" s="35">
        <v>0.0398</v>
      </c>
      <c r="E1312" s="13">
        <f>D1312*100</f>
        <v>3.98</v>
      </c>
      <c r="F1312" s="13">
        <f>G1312*100</f>
        <v>18.36</v>
      </c>
      <c r="G1312" s="35">
        <v>0.1836</v>
      </c>
      <c r="H1312" s="52" t="s">
        <v>26</v>
      </c>
      <c r="I1312" s="73">
        <v>86.418</v>
      </c>
      <c r="J1312" s="52" t="s">
        <v>357</v>
      </c>
      <c r="K1312" s="52" t="s">
        <v>1395</v>
      </c>
      <c r="L1312" s="1">
        <v>100</v>
      </c>
    </row>
    <row r="1313" s="1" customFormat="1" ht="27" spans="1:12">
      <c r="A1313" s="10">
        <v>1311</v>
      </c>
      <c r="B1313" s="11" t="s">
        <v>1405</v>
      </c>
      <c r="C1313" s="52" t="s">
        <v>12</v>
      </c>
      <c r="D1313" s="35">
        <v>0.0149</v>
      </c>
      <c r="E1313" s="13">
        <f>D1313*100</f>
        <v>1.49</v>
      </c>
      <c r="F1313" s="13">
        <f>G1313*100</f>
        <v>8.13</v>
      </c>
      <c r="G1313" s="35">
        <v>0.0813</v>
      </c>
      <c r="H1313" s="52" t="s">
        <v>26</v>
      </c>
      <c r="I1313" s="73">
        <v>141.8544</v>
      </c>
      <c r="J1313" s="52" t="s">
        <v>357</v>
      </c>
      <c r="K1313" s="52" t="s">
        <v>1395</v>
      </c>
      <c r="L1313" s="1">
        <v>100</v>
      </c>
    </row>
    <row r="1314" s="1" customFormat="1" ht="27" spans="1:12">
      <c r="A1314" s="10">
        <v>1312</v>
      </c>
      <c r="B1314" s="11" t="s">
        <v>1406</v>
      </c>
      <c r="C1314" s="52" t="s">
        <v>12</v>
      </c>
      <c r="D1314" s="35">
        <v>0.0278</v>
      </c>
      <c r="E1314" s="13">
        <f>D1314*100</f>
        <v>2.78</v>
      </c>
      <c r="F1314" s="13">
        <f>G1314*100</f>
        <v>14.94</v>
      </c>
      <c r="G1314" s="35">
        <v>0.1494</v>
      </c>
      <c r="H1314" s="52" t="s">
        <v>26</v>
      </c>
      <c r="I1314" s="73">
        <v>87.498</v>
      </c>
      <c r="J1314" s="52" t="s">
        <v>357</v>
      </c>
      <c r="K1314" s="52" t="s">
        <v>1395</v>
      </c>
      <c r="L1314" s="1">
        <v>50</v>
      </c>
    </row>
    <row r="1315" s="1" customFormat="1" ht="27" spans="1:12">
      <c r="A1315" s="10">
        <v>1313</v>
      </c>
      <c r="B1315" s="11" t="s">
        <v>1407</v>
      </c>
      <c r="C1315" s="52" t="s">
        <v>12</v>
      </c>
      <c r="D1315" s="35">
        <v>0.0355</v>
      </c>
      <c r="E1315" s="13">
        <f>D1315*100</f>
        <v>3.55</v>
      </c>
      <c r="F1315" s="13">
        <f>G1315*100</f>
        <v>13.85</v>
      </c>
      <c r="G1315" s="35">
        <v>0.1385</v>
      </c>
      <c r="H1315" s="52" t="s">
        <v>26</v>
      </c>
      <c r="I1315" s="73">
        <v>69.444</v>
      </c>
      <c r="J1315" s="52" t="s">
        <v>357</v>
      </c>
      <c r="K1315" s="52" t="s">
        <v>1395</v>
      </c>
      <c r="L1315" s="1">
        <v>100</v>
      </c>
    </row>
    <row r="1316" s="1" customFormat="1" ht="27" spans="1:12">
      <c r="A1316" s="10">
        <v>1314</v>
      </c>
      <c r="B1316" s="11" t="s">
        <v>1408</v>
      </c>
      <c r="C1316" s="52" t="s">
        <v>12</v>
      </c>
      <c r="D1316" s="35">
        <v>0.0155</v>
      </c>
      <c r="E1316" s="13">
        <f>D1316*100</f>
        <v>1.55</v>
      </c>
      <c r="F1316" s="13">
        <f>G1316*100</f>
        <v>8.71</v>
      </c>
      <c r="G1316" s="35">
        <v>0.0871</v>
      </c>
      <c r="H1316" s="52" t="s">
        <v>26</v>
      </c>
      <c r="I1316" s="73">
        <v>141.768</v>
      </c>
      <c r="J1316" s="52" t="s">
        <v>357</v>
      </c>
      <c r="K1316" s="52" t="s">
        <v>1395</v>
      </c>
      <c r="L1316" s="1">
        <v>100</v>
      </c>
    </row>
    <row r="1317" s="1" customFormat="1" ht="27" spans="1:12">
      <c r="A1317" s="10">
        <v>1315</v>
      </c>
      <c r="B1317" s="11" t="s">
        <v>1409</v>
      </c>
      <c r="C1317" s="52" t="s">
        <v>12</v>
      </c>
      <c r="D1317" s="35">
        <v>0.011</v>
      </c>
      <c r="E1317" s="13">
        <f>D1317*100</f>
        <v>1.1</v>
      </c>
      <c r="F1317" s="13">
        <f>G1317*100</f>
        <v>5.98</v>
      </c>
      <c r="G1317" s="35">
        <v>0.0598</v>
      </c>
      <c r="H1317" s="52" t="s">
        <v>26</v>
      </c>
      <c r="I1317" s="73">
        <v>142.416</v>
      </c>
      <c r="J1317" s="52" t="s">
        <v>357</v>
      </c>
      <c r="K1317" s="52" t="s">
        <v>1395</v>
      </c>
      <c r="L1317" s="1">
        <v>100</v>
      </c>
    </row>
    <row r="1318" s="1" customFormat="1" ht="27" spans="1:12">
      <c r="A1318" s="10">
        <v>1316</v>
      </c>
      <c r="B1318" s="11" t="s">
        <v>1410</v>
      </c>
      <c r="C1318" s="52" t="s">
        <v>12</v>
      </c>
      <c r="D1318" s="35">
        <v>0.0535</v>
      </c>
      <c r="E1318" s="13">
        <f>D1318*100</f>
        <v>5.35</v>
      </c>
      <c r="F1318" s="13">
        <f>G1318*100</f>
        <v>20.12</v>
      </c>
      <c r="G1318" s="35">
        <v>0.2012</v>
      </c>
      <c r="H1318" s="52" t="s">
        <v>26</v>
      </c>
      <c r="I1318" s="73">
        <v>136.296</v>
      </c>
      <c r="J1318" s="52" t="s">
        <v>357</v>
      </c>
      <c r="K1318" s="52" t="s">
        <v>1395</v>
      </c>
      <c r="L1318" s="1">
        <v>80</v>
      </c>
    </row>
    <row r="1319" s="1" customFormat="1" ht="27" spans="1:12">
      <c r="A1319" s="10">
        <v>1317</v>
      </c>
      <c r="B1319" s="11" t="s">
        <v>1411</v>
      </c>
      <c r="C1319" s="52" t="s">
        <v>12</v>
      </c>
      <c r="D1319" s="35">
        <v>0.0283</v>
      </c>
      <c r="E1319" s="13">
        <f>D1319*100</f>
        <v>2.83</v>
      </c>
      <c r="F1319" s="13">
        <f>G1319*100</f>
        <v>10.72</v>
      </c>
      <c r="G1319" s="35">
        <v>0.1072</v>
      </c>
      <c r="H1319" s="52" t="s">
        <v>26</v>
      </c>
      <c r="I1319" s="73">
        <v>87.453</v>
      </c>
      <c r="J1319" s="52" t="s">
        <v>357</v>
      </c>
      <c r="K1319" s="52" t="s">
        <v>1395</v>
      </c>
      <c r="L1319" s="1">
        <v>125</v>
      </c>
    </row>
    <row r="1320" s="1" customFormat="1" ht="27" spans="1:12">
      <c r="A1320" s="10">
        <v>1318</v>
      </c>
      <c r="B1320" s="11" t="s">
        <v>1412</v>
      </c>
      <c r="C1320" s="52" t="s">
        <v>12</v>
      </c>
      <c r="D1320" s="35">
        <v>0.0121</v>
      </c>
      <c r="E1320" s="13">
        <f>D1320*100</f>
        <v>1.21</v>
      </c>
      <c r="F1320" s="13">
        <f>G1320*100</f>
        <v>5.51</v>
      </c>
      <c r="G1320" s="35">
        <v>0.0551</v>
      </c>
      <c r="H1320" s="52" t="s">
        <v>26</v>
      </c>
      <c r="I1320" s="73">
        <v>177.822</v>
      </c>
      <c r="J1320" s="52" t="s">
        <v>357</v>
      </c>
      <c r="K1320" s="52" t="s">
        <v>1395</v>
      </c>
      <c r="L1320" s="1">
        <v>100</v>
      </c>
    </row>
    <row r="1321" s="1" customFormat="1" ht="27" spans="1:12">
      <c r="A1321" s="10">
        <v>1319</v>
      </c>
      <c r="B1321" s="11" t="s">
        <v>1413</v>
      </c>
      <c r="C1321" s="52" t="s">
        <v>12</v>
      </c>
      <c r="D1321" s="35">
        <v>0.0211</v>
      </c>
      <c r="E1321" s="13">
        <f>D1321*100</f>
        <v>2.11</v>
      </c>
      <c r="F1321" s="13">
        <f>G1321*100</f>
        <v>8.42</v>
      </c>
      <c r="G1321" s="35">
        <v>0.0842</v>
      </c>
      <c r="H1321" s="52" t="s">
        <v>26</v>
      </c>
      <c r="I1321" s="73">
        <v>70.4808</v>
      </c>
      <c r="J1321" s="52" t="s">
        <v>357</v>
      </c>
      <c r="K1321" s="52" t="s">
        <v>1395</v>
      </c>
      <c r="L1321" s="1">
        <v>100</v>
      </c>
    </row>
    <row r="1322" s="1" customFormat="1" ht="27" spans="1:12">
      <c r="A1322" s="10">
        <v>1320</v>
      </c>
      <c r="B1322" s="11" t="s">
        <v>1414</v>
      </c>
      <c r="C1322" s="52" t="s">
        <v>12</v>
      </c>
      <c r="D1322" s="35">
        <v>0.0251</v>
      </c>
      <c r="E1322" s="13">
        <f>D1322*100</f>
        <v>2.51</v>
      </c>
      <c r="F1322" s="13">
        <f>G1322*100</f>
        <v>24.67</v>
      </c>
      <c r="G1322" s="35">
        <v>0.2467</v>
      </c>
      <c r="H1322" s="52" t="s">
        <v>26</v>
      </c>
      <c r="I1322" s="73">
        <v>70.1928</v>
      </c>
      <c r="J1322" s="52" t="s">
        <v>357</v>
      </c>
      <c r="K1322" s="52" t="s">
        <v>1395</v>
      </c>
      <c r="L1322" s="1">
        <v>250</v>
      </c>
    </row>
    <row r="1323" s="1" customFormat="1" ht="27" spans="1:12">
      <c r="A1323" s="10">
        <v>1321</v>
      </c>
      <c r="B1323" s="11" t="s">
        <v>1415</v>
      </c>
      <c r="C1323" s="52" t="s">
        <v>12</v>
      </c>
      <c r="D1323" s="35">
        <v>0.0397</v>
      </c>
      <c r="E1323" s="13">
        <f>D1323*100</f>
        <v>3.97</v>
      </c>
      <c r="F1323" s="13">
        <f>G1323*100</f>
        <v>12.92</v>
      </c>
      <c r="G1323" s="35">
        <v>0.1292</v>
      </c>
      <c r="H1323" s="52" t="s">
        <v>26</v>
      </c>
      <c r="I1323" s="73">
        <v>86.427</v>
      </c>
      <c r="J1323" s="52" t="s">
        <v>357</v>
      </c>
      <c r="K1323" s="52" t="s">
        <v>1395</v>
      </c>
      <c r="L1323" s="1">
        <v>50</v>
      </c>
    </row>
    <row r="1324" s="1" customFormat="1" ht="27" spans="1:12">
      <c r="A1324" s="10">
        <v>1322</v>
      </c>
      <c r="B1324" s="11" t="s">
        <v>1416</v>
      </c>
      <c r="C1324" s="52" t="s">
        <v>12</v>
      </c>
      <c r="D1324" s="35">
        <v>0.0719</v>
      </c>
      <c r="E1324" s="13">
        <f>D1324*100</f>
        <v>7.19</v>
      </c>
      <c r="F1324" s="13">
        <f>G1324*100</f>
        <v>18.7</v>
      </c>
      <c r="G1324" s="35">
        <v>0.187</v>
      </c>
      <c r="H1324" s="52" t="s">
        <v>26</v>
      </c>
      <c r="I1324" s="73">
        <v>83.529</v>
      </c>
      <c r="J1324" s="52" t="s">
        <v>357</v>
      </c>
      <c r="K1324" s="52" t="s">
        <v>1376</v>
      </c>
      <c r="L1324" s="1">
        <v>50</v>
      </c>
    </row>
    <row r="1325" s="1" customFormat="1" ht="27" spans="1:12">
      <c r="A1325" s="10">
        <v>1323</v>
      </c>
      <c r="B1325" s="11" t="s">
        <v>1417</v>
      </c>
      <c r="C1325" s="52" t="s">
        <v>12</v>
      </c>
      <c r="D1325" s="35">
        <v>0.0702</v>
      </c>
      <c r="E1325" s="13">
        <f>D1325*100</f>
        <v>7.02</v>
      </c>
      <c r="F1325" s="13">
        <f>G1325*100</f>
        <v>35.95</v>
      </c>
      <c r="G1325" s="35">
        <v>0.3595</v>
      </c>
      <c r="H1325" s="52" t="s">
        <v>26</v>
      </c>
      <c r="I1325" s="73">
        <v>25.1046</v>
      </c>
      <c r="J1325" s="52" t="s">
        <v>357</v>
      </c>
      <c r="K1325" s="52" t="s">
        <v>1418</v>
      </c>
      <c r="L1325" s="1">
        <v>160</v>
      </c>
    </row>
    <row r="1326" s="1" customFormat="1" ht="27" spans="1:12">
      <c r="A1326" s="10">
        <v>1324</v>
      </c>
      <c r="B1326" s="11" t="s">
        <v>1419</v>
      </c>
      <c r="C1326" s="52" t="s">
        <v>12</v>
      </c>
      <c r="D1326" s="35">
        <v>0.0432</v>
      </c>
      <c r="E1326" s="13">
        <f>D1326*100</f>
        <v>4.32</v>
      </c>
      <c r="F1326" s="13">
        <f>G1326*100</f>
        <v>28.44</v>
      </c>
      <c r="G1326" s="35">
        <v>0.2844</v>
      </c>
      <c r="H1326" s="52" t="s">
        <v>26</v>
      </c>
      <c r="I1326" s="73">
        <v>68.8896</v>
      </c>
      <c r="J1326" s="52" t="s">
        <v>357</v>
      </c>
      <c r="K1326" s="52" t="s">
        <v>1420</v>
      </c>
      <c r="L1326" s="1">
        <v>100</v>
      </c>
    </row>
    <row r="1327" s="1" customFormat="1" ht="27" spans="1:12">
      <c r="A1327" s="10">
        <v>1325</v>
      </c>
      <c r="B1327" s="11" t="s">
        <v>1421</v>
      </c>
      <c r="C1327" s="52" t="s">
        <v>12</v>
      </c>
      <c r="D1327" s="35">
        <v>0.0394</v>
      </c>
      <c r="E1327" s="13">
        <f>D1327*100</f>
        <v>3.94</v>
      </c>
      <c r="F1327" s="13">
        <f>G1327*100</f>
        <v>15.03</v>
      </c>
      <c r="G1327" s="35">
        <v>0.1503</v>
      </c>
      <c r="H1327" s="52" t="s">
        <v>26</v>
      </c>
      <c r="I1327" s="73">
        <v>69.1632</v>
      </c>
      <c r="J1327" s="52" t="s">
        <v>357</v>
      </c>
      <c r="K1327" s="52" t="s">
        <v>1418</v>
      </c>
      <c r="L1327" s="1">
        <v>315</v>
      </c>
    </row>
    <row r="1328" s="1" customFormat="1" ht="27" spans="1:12">
      <c r="A1328" s="10">
        <v>1326</v>
      </c>
      <c r="B1328" s="11" t="s">
        <v>1422</v>
      </c>
      <c r="C1328" s="52" t="s">
        <v>12</v>
      </c>
      <c r="D1328" s="35">
        <v>0.0756</v>
      </c>
      <c r="E1328" s="13">
        <f>D1328*100</f>
        <v>7.56</v>
      </c>
      <c r="F1328" s="13">
        <f>G1328*100</f>
        <v>36.92</v>
      </c>
      <c r="G1328" s="35">
        <v>0.3692</v>
      </c>
      <c r="H1328" s="52" t="s">
        <v>26</v>
      </c>
      <c r="I1328" s="73">
        <v>24.9588</v>
      </c>
      <c r="J1328" s="52" t="s">
        <v>357</v>
      </c>
      <c r="K1328" s="52" t="s">
        <v>1418</v>
      </c>
      <c r="L1328" s="1">
        <v>160</v>
      </c>
    </row>
    <row r="1329" s="1" customFormat="1" ht="27" spans="1:12">
      <c r="A1329" s="10">
        <v>1327</v>
      </c>
      <c r="B1329" s="11" t="s">
        <v>1423</v>
      </c>
      <c r="C1329" s="52" t="s">
        <v>12</v>
      </c>
      <c r="D1329" s="35">
        <v>0.0451</v>
      </c>
      <c r="E1329" s="13">
        <f>D1329*100</f>
        <v>4.51</v>
      </c>
      <c r="F1329" s="13">
        <f>G1329*100</f>
        <v>13.71</v>
      </c>
      <c r="G1329" s="35">
        <v>0.1371</v>
      </c>
      <c r="H1329" s="52" t="s">
        <v>26</v>
      </c>
      <c r="I1329" s="73">
        <v>68.7528</v>
      </c>
      <c r="J1329" s="52" t="s">
        <v>357</v>
      </c>
      <c r="K1329" s="52" t="s">
        <v>1418</v>
      </c>
      <c r="L1329" s="1">
        <v>100</v>
      </c>
    </row>
    <row r="1330" s="1" customFormat="1" ht="27" spans="1:12">
      <c r="A1330" s="10">
        <v>1328</v>
      </c>
      <c r="B1330" s="11" t="s">
        <v>1424</v>
      </c>
      <c r="C1330" s="52" t="s">
        <v>12</v>
      </c>
      <c r="D1330" s="35">
        <v>0.0291</v>
      </c>
      <c r="E1330" s="13">
        <f>D1330*100</f>
        <v>2.91</v>
      </c>
      <c r="F1330" s="13">
        <f>G1330*100</f>
        <v>9.14</v>
      </c>
      <c r="G1330" s="35">
        <v>0.0914</v>
      </c>
      <c r="H1330" s="52" t="s">
        <v>26</v>
      </c>
      <c r="I1330" s="73">
        <v>69.9048</v>
      </c>
      <c r="J1330" s="52" t="s">
        <v>357</v>
      </c>
      <c r="K1330" s="52" t="s">
        <v>1420</v>
      </c>
      <c r="L1330" s="1">
        <v>200</v>
      </c>
    </row>
    <row r="1331" s="1" customFormat="1" ht="27" spans="1:12">
      <c r="A1331" s="10">
        <v>1329</v>
      </c>
      <c r="B1331" s="11" t="s">
        <v>1425</v>
      </c>
      <c r="C1331" s="52" t="s">
        <v>12</v>
      </c>
      <c r="D1331" s="35">
        <v>0.046</v>
      </c>
      <c r="E1331" s="13">
        <f>D1331*100</f>
        <v>4.6</v>
      </c>
      <c r="F1331" s="13">
        <f>G1331*100</f>
        <v>16.22</v>
      </c>
      <c r="G1331" s="35">
        <v>0.1622</v>
      </c>
      <c r="H1331" s="52" t="s">
        <v>26</v>
      </c>
      <c r="I1331" s="73">
        <v>85.86</v>
      </c>
      <c r="J1331" s="52" t="s">
        <v>357</v>
      </c>
      <c r="K1331" s="52" t="s">
        <v>1420</v>
      </c>
      <c r="L1331" s="1">
        <v>100</v>
      </c>
    </row>
    <row r="1332" s="1" customFormat="1" ht="27" spans="1:12">
      <c r="A1332" s="10">
        <v>1330</v>
      </c>
      <c r="B1332" s="11" t="s">
        <v>1426</v>
      </c>
      <c r="C1332" s="52" t="s">
        <v>12</v>
      </c>
      <c r="D1332" s="35">
        <v>0.0394</v>
      </c>
      <c r="E1332" s="13">
        <f>D1332*100</f>
        <v>3.94</v>
      </c>
      <c r="F1332" s="13">
        <f>G1332*100</f>
        <v>14.46</v>
      </c>
      <c r="G1332" s="35">
        <v>0.1446</v>
      </c>
      <c r="H1332" s="52" t="s">
        <v>26</v>
      </c>
      <c r="I1332" s="73">
        <v>86.454</v>
      </c>
      <c r="J1332" s="52" t="s">
        <v>357</v>
      </c>
      <c r="K1332" s="52" t="s">
        <v>1418</v>
      </c>
      <c r="L1332" s="1">
        <v>160</v>
      </c>
    </row>
    <row r="1333" s="1" customFormat="1" ht="27" spans="1:12">
      <c r="A1333" s="10">
        <v>1331</v>
      </c>
      <c r="B1333" s="11" t="s">
        <v>1427</v>
      </c>
      <c r="C1333" s="52" t="s">
        <v>12</v>
      </c>
      <c r="D1333" s="35">
        <v>0.0125</v>
      </c>
      <c r="E1333" s="13">
        <f>D1333*100</f>
        <v>1.25</v>
      </c>
      <c r="F1333" s="13">
        <f>G1333*100</f>
        <v>29.3</v>
      </c>
      <c r="G1333" s="35">
        <v>0.293</v>
      </c>
      <c r="H1333" s="52" t="s">
        <v>26</v>
      </c>
      <c r="I1333" s="73">
        <v>71.1</v>
      </c>
      <c r="J1333" s="52" t="s">
        <v>357</v>
      </c>
      <c r="K1333" s="52" t="s">
        <v>1418</v>
      </c>
      <c r="L1333" s="1">
        <v>100</v>
      </c>
    </row>
    <row r="1334" s="1" customFormat="1" ht="27" spans="1:12">
      <c r="A1334" s="10">
        <v>1332</v>
      </c>
      <c r="B1334" s="11" t="s">
        <v>1428</v>
      </c>
      <c r="C1334" s="52" t="s">
        <v>12</v>
      </c>
      <c r="D1334" s="35">
        <v>0.0285</v>
      </c>
      <c r="E1334" s="13">
        <f>D1334*100</f>
        <v>2.85</v>
      </c>
      <c r="F1334" s="13">
        <f>G1334*100</f>
        <v>8.98</v>
      </c>
      <c r="G1334" s="35">
        <v>0.0898</v>
      </c>
      <c r="H1334" s="52" t="s">
        <v>26</v>
      </c>
      <c r="I1334" s="73">
        <v>139.896</v>
      </c>
      <c r="J1334" s="52" t="s">
        <v>357</v>
      </c>
      <c r="K1334" s="52" t="s">
        <v>1418</v>
      </c>
      <c r="L1334" s="1">
        <v>100</v>
      </c>
    </row>
    <row r="1335" s="1" customFormat="1" ht="27" spans="1:12">
      <c r="A1335" s="10">
        <v>1333</v>
      </c>
      <c r="B1335" s="11" t="s">
        <v>1429</v>
      </c>
      <c r="C1335" s="52" t="s">
        <v>12</v>
      </c>
      <c r="D1335" s="35">
        <v>0.0712</v>
      </c>
      <c r="E1335" s="13">
        <f>D1335*100</f>
        <v>7.12</v>
      </c>
      <c r="F1335" s="13">
        <f>G1335*100</f>
        <v>26.15</v>
      </c>
      <c r="G1335" s="35">
        <v>0.2615</v>
      </c>
      <c r="H1335" s="52" t="s">
        <v>26</v>
      </c>
      <c r="I1335" s="73">
        <v>41.796</v>
      </c>
      <c r="J1335" s="52" t="s">
        <v>357</v>
      </c>
      <c r="K1335" s="52" t="s">
        <v>1418</v>
      </c>
      <c r="L1335" s="1">
        <v>160</v>
      </c>
    </row>
    <row r="1336" s="1" customFormat="1" ht="27" spans="1:12">
      <c r="A1336" s="10">
        <v>1334</v>
      </c>
      <c r="B1336" s="11" t="s">
        <v>1430</v>
      </c>
      <c r="C1336" s="52" t="s">
        <v>12</v>
      </c>
      <c r="D1336" s="35">
        <v>0.068</v>
      </c>
      <c r="E1336" s="13">
        <f>D1336*100</f>
        <v>6.8</v>
      </c>
      <c r="F1336" s="13">
        <f>G1336*100</f>
        <v>29.29</v>
      </c>
      <c r="G1336" s="35">
        <v>0.2929</v>
      </c>
      <c r="H1336" s="52" t="s">
        <v>26</v>
      </c>
      <c r="I1336" s="73">
        <v>67.104</v>
      </c>
      <c r="J1336" s="52" t="s">
        <v>357</v>
      </c>
      <c r="K1336" s="52" t="s">
        <v>1418</v>
      </c>
      <c r="L1336" s="1">
        <v>160</v>
      </c>
    </row>
    <row r="1337" s="1" customFormat="1" ht="27" spans="1:12">
      <c r="A1337" s="10">
        <v>1335</v>
      </c>
      <c r="B1337" s="11" t="s">
        <v>1431</v>
      </c>
      <c r="C1337" s="52" t="s">
        <v>12</v>
      </c>
      <c r="D1337" s="35">
        <v>0.0264</v>
      </c>
      <c r="E1337" s="13">
        <f>D1337*100</f>
        <v>2.64</v>
      </c>
      <c r="F1337" s="13">
        <f>G1337*100</f>
        <v>11.21</v>
      </c>
      <c r="G1337" s="35">
        <v>0.1121</v>
      </c>
      <c r="H1337" s="52" t="s">
        <v>26</v>
      </c>
      <c r="I1337" s="73">
        <v>140.1984</v>
      </c>
      <c r="J1337" s="52" t="s">
        <v>357</v>
      </c>
      <c r="K1337" s="52" t="s">
        <v>1376</v>
      </c>
      <c r="L1337" s="1">
        <v>160</v>
      </c>
    </row>
    <row r="1338" s="1" customFormat="1" ht="27" spans="1:12">
      <c r="A1338" s="10">
        <v>1336</v>
      </c>
      <c r="B1338" s="11" t="s">
        <v>1432</v>
      </c>
      <c r="C1338" s="52" t="s">
        <v>12</v>
      </c>
      <c r="D1338" s="35">
        <v>0.0208</v>
      </c>
      <c r="E1338" s="13">
        <f>D1338*100</f>
        <v>2.08</v>
      </c>
      <c r="F1338" s="13">
        <f>G1338*100</f>
        <v>11.96</v>
      </c>
      <c r="G1338" s="35">
        <v>0.1196</v>
      </c>
      <c r="H1338" s="52" t="s">
        <v>26</v>
      </c>
      <c r="I1338" s="73">
        <v>88.128</v>
      </c>
      <c r="J1338" s="52" t="s">
        <v>357</v>
      </c>
      <c r="K1338" s="52" t="s">
        <v>1376</v>
      </c>
      <c r="L1338" s="1">
        <v>160</v>
      </c>
    </row>
    <row r="1339" s="1" customFormat="1" ht="27" spans="1:12">
      <c r="A1339" s="10">
        <v>1337</v>
      </c>
      <c r="B1339" s="11" t="s">
        <v>1433</v>
      </c>
      <c r="C1339" s="52" t="s">
        <v>12</v>
      </c>
      <c r="D1339" s="35">
        <v>0.0467</v>
      </c>
      <c r="E1339" s="13">
        <f>D1339*100</f>
        <v>4.67</v>
      </c>
      <c r="F1339" s="13">
        <f>G1339*100</f>
        <v>14.98</v>
      </c>
      <c r="G1339" s="35">
        <v>0.1498</v>
      </c>
      <c r="H1339" s="52" t="s">
        <v>26</v>
      </c>
      <c r="I1339" s="73">
        <v>85.797</v>
      </c>
      <c r="J1339" s="52" t="s">
        <v>357</v>
      </c>
      <c r="K1339" s="52" t="s">
        <v>1376</v>
      </c>
      <c r="L1339" s="1">
        <v>160</v>
      </c>
    </row>
    <row r="1340" s="1" customFormat="1" ht="27" spans="1:12">
      <c r="A1340" s="10">
        <v>1338</v>
      </c>
      <c r="B1340" s="11" t="s">
        <v>1434</v>
      </c>
      <c r="C1340" s="52" t="s">
        <v>12</v>
      </c>
      <c r="D1340" s="35">
        <v>0.0403</v>
      </c>
      <c r="E1340" s="13">
        <f>D1340*100</f>
        <v>4.03</v>
      </c>
      <c r="F1340" s="13">
        <f>G1340*100</f>
        <v>18.55</v>
      </c>
      <c r="G1340" s="35">
        <v>0.1855</v>
      </c>
      <c r="H1340" s="52" t="s">
        <v>26</v>
      </c>
      <c r="I1340" s="73">
        <v>86.373</v>
      </c>
      <c r="J1340" s="52" t="s">
        <v>357</v>
      </c>
      <c r="K1340" s="52" t="s">
        <v>1376</v>
      </c>
      <c r="L1340" s="1">
        <v>100</v>
      </c>
    </row>
    <row r="1341" s="1" customFormat="1" ht="27" spans="1:12">
      <c r="A1341" s="10">
        <v>1339</v>
      </c>
      <c r="B1341" s="11" t="s">
        <v>1435</v>
      </c>
      <c r="C1341" s="52" t="s">
        <v>12</v>
      </c>
      <c r="D1341" s="35">
        <v>0.0297</v>
      </c>
      <c r="E1341" s="13">
        <f>D1341*100</f>
        <v>2.97</v>
      </c>
      <c r="F1341" s="13">
        <f>G1341*100</f>
        <v>16.91</v>
      </c>
      <c r="G1341" s="35">
        <v>0.1691</v>
      </c>
      <c r="H1341" s="52" t="s">
        <v>26</v>
      </c>
      <c r="I1341" s="73">
        <v>87.327</v>
      </c>
      <c r="J1341" s="52" t="s">
        <v>357</v>
      </c>
      <c r="K1341" s="52" t="s">
        <v>1376</v>
      </c>
      <c r="L1341" s="1">
        <v>160</v>
      </c>
    </row>
    <row r="1342" s="1" customFormat="1" ht="27" spans="1:12">
      <c r="A1342" s="10">
        <v>1340</v>
      </c>
      <c r="B1342" s="11" t="s">
        <v>1436</v>
      </c>
      <c r="C1342" s="52" t="s">
        <v>12</v>
      </c>
      <c r="D1342" s="35">
        <v>0.0212</v>
      </c>
      <c r="E1342" s="13">
        <f>D1342*100</f>
        <v>2.12</v>
      </c>
      <c r="F1342" s="13">
        <f>G1342*100</f>
        <v>11.32</v>
      </c>
      <c r="G1342" s="35">
        <v>0.1132</v>
      </c>
      <c r="H1342" s="52" t="s">
        <v>26</v>
      </c>
      <c r="I1342" s="73">
        <v>26.4276</v>
      </c>
      <c r="J1342" s="52" t="s">
        <v>357</v>
      </c>
      <c r="K1342" s="52" t="s">
        <v>1420</v>
      </c>
      <c r="L1342" s="1">
        <v>50</v>
      </c>
    </row>
    <row r="1343" s="1" customFormat="1" ht="27" spans="1:12">
      <c r="A1343" s="10">
        <v>1341</v>
      </c>
      <c r="B1343" s="11" t="s">
        <v>1437</v>
      </c>
      <c r="C1343" s="52" t="s">
        <v>12</v>
      </c>
      <c r="D1343" s="35">
        <v>0.0522</v>
      </c>
      <c r="E1343" s="13">
        <f>D1343*100</f>
        <v>5.22</v>
      </c>
      <c r="F1343" s="13">
        <f>G1343*100</f>
        <v>11.5</v>
      </c>
      <c r="G1343" s="35">
        <v>0.115</v>
      </c>
      <c r="H1343" s="52" t="s">
        <v>26</v>
      </c>
      <c r="I1343" s="73">
        <v>25.5906</v>
      </c>
      <c r="J1343" s="52" t="s">
        <v>357</v>
      </c>
      <c r="K1343" s="52" t="s">
        <v>1420</v>
      </c>
      <c r="L1343" s="1">
        <v>80</v>
      </c>
    </row>
    <row r="1344" s="1" customFormat="1" ht="27" spans="1:12">
      <c r="A1344" s="10">
        <v>1342</v>
      </c>
      <c r="B1344" s="11" t="s">
        <v>1438</v>
      </c>
      <c r="C1344" s="52" t="s">
        <v>12</v>
      </c>
      <c r="D1344" s="35">
        <v>0.0537</v>
      </c>
      <c r="E1344" s="13">
        <f>D1344*100</f>
        <v>5.37</v>
      </c>
      <c r="F1344" s="13">
        <f>G1344*100</f>
        <v>19.27</v>
      </c>
      <c r="G1344" s="35">
        <v>0.1927</v>
      </c>
      <c r="H1344" s="52" t="s">
        <v>26</v>
      </c>
      <c r="I1344" s="73">
        <v>68.1336</v>
      </c>
      <c r="J1344" s="52" t="s">
        <v>357</v>
      </c>
      <c r="K1344" s="52" t="s">
        <v>1420</v>
      </c>
      <c r="L1344" s="1">
        <v>200</v>
      </c>
    </row>
    <row r="1345" s="1" customFormat="1" ht="27" spans="1:12">
      <c r="A1345" s="10">
        <v>1343</v>
      </c>
      <c r="B1345" s="11" t="s">
        <v>1439</v>
      </c>
      <c r="C1345" s="52" t="s">
        <v>12</v>
      </c>
      <c r="D1345" s="35">
        <v>0.0642</v>
      </c>
      <c r="E1345" s="13">
        <f>D1345*100</f>
        <v>6.42</v>
      </c>
      <c r="F1345" s="13">
        <f>G1345*100</f>
        <v>25.69</v>
      </c>
      <c r="G1345" s="35">
        <v>0.2569</v>
      </c>
      <c r="H1345" s="52" t="s">
        <v>26</v>
      </c>
      <c r="I1345" s="73">
        <v>42.111</v>
      </c>
      <c r="J1345" s="52" t="s">
        <v>357</v>
      </c>
      <c r="K1345" s="52" t="s">
        <v>1420</v>
      </c>
      <c r="L1345" s="1">
        <v>250</v>
      </c>
    </row>
    <row r="1346" s="1" customFormat="1" ht="27" spans="1:12">
      <c r="A1346" s="10">
        <v>1344</v>
      </c>
      <c r="B1346" s="11" t="s">
        <v>1440</v>
      </c>
      <c r="C1346" s="52" t="s">
        <v>12</v>
      </c>
      <c r="D1346" s="35">
        <v>0.0838</v>
      </c>
      <c r="E1346" s="13">
        <f>D1346*100</f>
        <v>8.38</v>
      </c>
      <c r="F1346" s="13">
        <f>G1346*100</f>
        <v>31.41</v>
      </c>
      <c r="G1346" s="35">
        <v>0.3141</v>
      </c>
      <c r="H1346" s="52" t="s">
        <v>26</v>
      </c>
      <c r="I1346" s="73">
        <v>41.229</v>
      </c>
      <c r="J1346" s="52" t="s">
        <v>357</v>
      </c>
      <c r="K1346" s="52" t="s">
        <v>1420</v>
      </c>
      <c r="L1346" s="1">
        <v>160</v>
      </c>
    </row>
    <row r="1347" s="1" customFormat="1" ht="27" spans="1:12">
      <c r="A1347" s="10">
        <v>1345</v>
      </c>
      <c r="B1347" s="11" t="s">
        <v>1441</v>
      </c>
      <c r="C1347" s="52" t="s">
        <v>12</v>
      </c>
      <c r="D1347" s="35">
        <v>0.0558</v>
      </c>
      <c r="E1347" s="13">
        <f>D1347*100</f>
        <v>5.58</v>
      </c>
      <c r="F1347" s="13">
        <f>G1347*100</f>
        <v>19.78</v>
      </c>
      <c r="G1347" s="35">
        <v>0.1978</v>
      </c>
      <c r="H1347" s="52" t="s">
        <v>26</v>
      </c>
      <c r="I1347" s="73">
        <v>67.9824</v>
      </c>
      <c r="J1347" s="52" t="s">
        <v>357</v>
      </c>
      <c r="K1347" s="52" t="s">
        <v>1420</v>
      </c>
      <c r="L1347" s="1">
        <v>200</v>
      </c>
    </row>
    <row r="1348" s="1" customFormat="1" ht="27" spans="1:12">
      <c r="A1348" s="10">
        <v>1346</v>
      </c>
      <c r="B1348" s="11" t="s">
        <v>1442</v>
      </c>
      <c r="C1348" s="52" t="s">
        <v>12</v>
      </c>
      <c r="D1348" s="35">
        <v>0.0215</v>
      </c>
      <c r="E1348" s="13">
        <f>D1348*100</f>
        <v>2.15</v>
      </c>
      <c r="F1348" s="13">
        <f>G1348*100</f>
        <v>24.66</v>
      </c>
      <c r="G1348" s="35">
        <v>0.2466</v>
      </c>
      <c r="H1348" s="52" t="s">
        <v>26</v>
      </c>
      <c r="I1348" s="73">
        <v>110.08125</v>
      </c>
      <c r="J1348" s="52" t="s">
        <v>357</v>
      </c>
      <c r="K1348" s="52" t="s">
        <v>1420</v>
      </c>
      <c r="L1348" s="1">
        <v>160</v>
      </c>
    </row>
    <row r="1349" s="1" customFormat="1" ht="27" spans="1:12">
      <c r="A1349" s="10">
        <v>1347</v>
      </c>
      <c r="B1349" s="11" t="s">
        <v>1443</v>
      </c>
      <c r="C1349" s="52" t="s">
        <v>12</v>
      </c>
      <c r="D1349" s="35">
        <v>0.0348</v>
      </c>
      <c r="E1349" s="13">
        <f>D1349*100</f>
        <v>3.48</v>
      </c>
      <c r="F1349" s="13">
        <f>G1349*100</f>
        <v>10.47</v>
      </c>
      <c r="G1349" s="35">
        <v>0.1047</v>
      </c>
      <c r="H1349" s="52" t="s">
        <v>26</v>
      </c>
      <c r="I1349" s="73">
        <v>173.736</v>
      </c>
      <c r="J1349" s="52" t="s">
        <v>357</v>
      </c>
      <c r="K1349" s="52" t="s">
        <v>1444</v>
      </c>
      <c r="L1349" s="1">
        <v>200</v>
      </c>
    </row>
    <row r="1350" s="1" customFormat="1" ht="27" spans="1:12">
      <c r="A1350" s="10">
        <v>1348</v>
      </c>
      <c r="B1350" s="11" t="s">
        <v>1445</v>
      </c>
      <c r="C1350" s="52" t="s">
        <v>12</v>
      </c>
      <c r="D1350" s="35">
        <v>0.0237</v>
      </c>
      <c r="E1350" s="13">
        <f>D1350*100</f>
        <v>2.37</v>
      </c>
      <c r="F1350" s="13">
        <f>G1350*100</f>
        <v>8.37</v>
      </c>
      <c r="G1350" s="35">
        <v>0.0837</v>
      </c>
      <c r="H1350" s="52" t="s">
        <v>26</v>
      </c>
      <c r="I1350" s="73">
        <v>175.734</v>
      </c>
      <c r="J1350" s="52" t="s">
        <v>357</v>
      </c>
      <c r="K1350" s="52" t="s">
        <v>1444</v>
      </c>
      <c r="L1350" s="1">
        <v>200</v>
      </c>
    </row>
    <row r="1351" s="1" customFormat="1" ht="27" spans="1:12">
      <c r="A1351" s="10">
        <v>1349</v>
      </c>
      <c r="B1351" s="11" t="s">
        <v>1446</v>
      </c>
      <c r="C1351" s="52" t="s">
        <v>12</v>
      </c>
      <c r="D1351" s="35">
        <v>0.0435</v>
      </c>
      <c r="E1351" s="13">
        <f>D1351*100</f>
        <v>4.35</v>
      </c>
      <c r="F1351" s="13">
        <f>G1351*100</f>
        <v>11.52</v>
      </c>
      <c r="G1351" s="35">
        <v>0.1152</v>
      </c>
      <c r="H1351" s="52" t="s">
        <v>26</v>
      </c>
      <c r="I1351" s="73">
        <v>107.60625</v>
      </c>
      <c r="J1351" s="52" t="s">
        <v>357</v>
      </c>
      <c r="K1351" s="52" t="s">
        <v>1444</v>
      </c>
      <c r="L1351" s="1">
        <v>200</v>
      </c>
    </row>
    <row r="1352" s="1" customFormat="1" ht="27" spans="1:12">
      <c r="A1352" s="10">
        <v>1350</v>
      </c>
      <c r="B1352" s="11" t="s">
        <v>1447</v>
      </c>
      <c r="C1352" s="52" t="s">
        <v>12</v>
      </c>
      <c r="D1352" s="35">
        <v>0.0144</v>
      </c>
      <c r="E1352" s="13">
        <f>D1352*100</f>
        <v>1.44</v>
      </c>
      <c r="F1352" s="13">
        <f>G1352*100</f>
        <v>22.33</v>
      </c>
      <c r="G1352" s="35">
        <v>0.2233</v>
      </c>
      <c r="H1352" s="52" t="s">
        <v>26</v>
      </c>
      <c r="I1352" s="73">
        <v>44.352</v>
      </c>
      <c r="J1352" s="52" t="s">
        <v>357</v>
      </c>
      <c r="K1352" s="52" t="s">
        <v>1444</v>
      </c>
      <c r="L1352" s="1">
        <v>200</v>
      </c>
    </row>
    <row r="1353" s="1" customFormat="1" ht="27" spans="1:12">
      <c r="A1353" s="10">
        <v>1351</v>
      </c>
      <c r="B1353" s="11" t="s">
        <v>1448</v>
      </c>
      <c r="C1353" s="52" t="s">
        <v>12</v>
      </c>
      <c r="D1353" s="35">
        <v>0.0269</v>
      </c>
      <c r="E1353" s="13">
        <f>D1353*100</f>
        <v>2.69</v>
      </c>
      <c r="F1353" s="13">
        <f>G1353*100</f>
        <v>16.1</v>
      </c>
      <c r="G1353" s="35">
        <v>0.161</v>
      </c>
      <c r="H1353" s="52" t="s">
        <v>26</v>
      </c>
      <c r="I1353" s="73">
        <v>87.579</v>
      </c>
      <c r="J1353" s="52" t="s">
        <v>357</v>
      </c>
      <c r="K1353" s="52" t="s">
        <v>1444</v>
      </c>
      <c r="L1353" s="1">
        <v>160</v>
      </c>
    </row>
    <row r="1354" s="1" customFormat="1" ht="27" spans="1:12">
      <c r="A1354" s="10">
        <v>1352</v>
      </c>
      <c r="B1354" s="11" t="s">
        <v>1449</v>
      </c>
      <c r="C1354" s="52" t="s">
        <v>12</v>
      </c>
      <c r="D1354" s="35">
        <v>0.0437</v>
      </c>
      <c r="E1354" s="13">
        <f>D1354*100</f>
        <v>4.37</v>
      </c>
      <c r="F1354" s="13">
        <f>G1354*100</f>
        <v>12.66</v>
      </c>
      <c r="G1354" s="35">
        <v>0.1266</v>
      </c>
      <c r="H1354" s="52" t="s">
        <v>26</v>
      </c>
      <c r="I1354" s="73">
        <v>107.58375</v>
      </c>
      <c r="J1354" s="52" t="s">
        <v>357</v>
      </c>
      <c r="K1354" s="52" t="s">
        <v>1444</v>
      </c>
      <c r="L1354" s="1">
        <v>200</v>
      </c>
    </row>
    <row r="1355" s="1" customFormat="1" ht="27" spans="1:12">
      <c r="A1355" s="10">
        <v>1353</v>
      </c>
      <c r="B1355" s="11" t="s">
        <v>1450</v>
      </c>
      <c r="C1355" s="52" t="s">
        <v>12</v>
      </c>
      <c r="D1355" s="35">
        <v>0.0591</v>
      </c>
      <c r="E1355" s="13">
        <f>D1355*100</f>
        <v>5.91</v>
      </c>
      <c r="F1355" s="13">
        <f>G1355*100</f>
        <v>25.62</v>
      </c>
      <c r="G1355" s="35">
        <v>0.2562</v>
      </c>
      <c r="H1355" s="52" t="s">
        <v>26</v>
      </c>
      <c r="I1355" s="73">
        <v>67.7448</v>
      </c>
      <c r="J1355" s="52" t="s">
        <v>357</v>
      </c>
      <c r="K1355" s="52" t="s">
        <v>1444</v>
      </c>
      <c r="L1355" s="1">
        <v>200</v>
      </c>
    </row>
    <row r="1356" s="1" customFormat="1" ht="27" spans="1:12">
      <c r="A1356" s="10">
        <v>1354</v>
      </c>
      <c r="B1356" s="11" t="s">
        <v>1451</v>
      </c>
      <c r="C1356" s="52" t="s">
        <v>12</v>
      </c>
      <c r="D1356" s="35" t="s">
        <v>1452</v>
      </c>
      <c r="E1356" s="13">
        <f>D1356*100</f>
        <v>32.32</v>
      </c>
      <c r="F1356" s="13">
        <f>G1356*100</f>
        <v>7.1</v>
      </c>
      <c r="G1356" s="35">
        <v>0.071</v>
      </c>
      <c r="H1356" s="12" t="s">
        <v>28</v>
      </c>
      <c r="I1356" s="73">
        <v>18.2736</v>
      </c>
      <c r="J1356" s="52" t="s">
        <v>357</v>
      </c>
      <c r="K1356" s="74" t="s">
        <v>1453</v>
      </c>
      <c r="L1356" s="1">
        <v>200</v>
      </c>
    </row>
    <row r="1357" s="1" customFormat="1" ht="27" spans="1:12">
      <c r="A1357" s="10">
        <v>1355</v>
      </c>
      <c r="B1357" s="11" t="s">
        <v>1454</v>
      </c>
      <c r="C1357" s="52" t="s">
        <v>12</v>
      </c>
      <c r="D1357" s="35">
        <v>0.1629</v>
      </c>
      <c r="E1357" s="13">
        <v>3.14</v>
      </c>
      <c r="F1357" s="13">
        <v>16.29</v>
      </c>
      <c r="G1357" s="35">
        <v>0.0314</v>
      </c>
      <c r="H1357" s="52" t="s">
        <v>26</v>
      </c>
      <c r="I1357" s="73">
        <v>60.2712</v>
      </c>
      <c r="J1357" s="52" t="s">
        <v>357</v>
      </c>
      <c r="K1357" s="74" t="s">
        <v>1455</v>
      </c>
      <c r="L1357" s="1">
        <v>200</v>
      </c>
    </row>
    <row r="1358" s="1" customFormat="1" ht="27" spans="1:12">
      <c r="A1358" s="10">
        <v>1356</v>
      </c>
      <c r="B1358" s="11" t="s">
        <v>1456</v>
      </c>
      <c r="C1358" s="52" t="s">
        <v>12</v>
      </c>
      <c r="D1358" s="35">
        <v>0.1487</v>
      </c>
      <c r="E1358" s="13">
        <v>1.7</v>
      </c>
      <c r="F1358" s="13">
        <v>14.87</v>
      </c>
      <c r="G1358" s="35">
        <v>0.017</v>
      </c>
      <c r="H1358" s="52" t="s">
        <v>26</v>
      </c>
      <c r="I1358" s="73">
        <v>38.3085</v>
      </c>
      <c r="J1358" s="52" t="s">
        <v>357</v>
      </c>
      <c r="K1358" s="74" t="s">
        <v>1455</v>
      </c>
      <c r="L1358" s="1">
        <v>160</v>
      </c>
    </row>
    <row r="1359" s="1" customFormat="1" ht="27" spans="1:12">
      <c r="A1359" s="10">
        <v>1357</v>
      </c>
      <c r="B1359" s="11" t="s">
        <v>1457</v>
      </c>
      <c r="C1359" s="52" t="s">
        <v>12</v>
      </c>
      <c r="D1359" s="65">
        <v>0.465</v>
      </c>
      <c r="E1359" s="13">
        <v>21.18</v>
      </c>
      <c r="F1359" s="13">
        <v>46.5</v>
      </c>
      <c r="G1359" s="35">
        <v>0.2118</v>
      </c>
      <c r="H1359" s="12" t="s">
        <v>26</v>
      </c>
      <c r="I1359" s="73">
        <v>151.6725</v>
      </c>
      <c r="J1359" s="52" t="s">
        <v>357</v>
      </c>
      <c r="K1359" s="74" t="s">
        <v>1455</v>
      </c>
      <c r="L1359" s="1">
        <v>315</v>
      </c>
    </row>
    <row r="1360" s="1" customFormat="1" ht="27" spans="1:12">
      <c r="A1360" s="10">
        <v>1358</v>
      </c>
      <c r="B1360" s="11" t="s">
        <v>1458</v>
      </c>
      <c r="C1360" s="52" t="s">
        <v>12</v>
      </c>
      <c r="D1360" s="35">
        <v>0.1258</v>
      </c>
      <c r="E1360" s="13">
        <v>3.01</v>
      </c>
      <c r="F1360" s="13">
        <v>12.58</v>
      </c>
      <c r="G1360" s="35">
        <v>0.0301</v>
      </c>
      <c r="H1360" s="52" t="s">
        <v>26</v>
      </c>
      <c r="I1360" s="73">
        <v>78.678</v>
      </c>
      <c r="J1360" s="52" t="s">
        <v>357</v>
      </c>
      <c r="K1360" s="74" t="s">
        <v>1455</v>
      </c>
      <c r="L1360" s="1">
        <v>200</v>
      </c>
    </row>
    <row r="1361" s="1" customFormat="1" ht="27" spans="1:12">
      <c r="A1361" s="10">
        <v>1359</v>
      </c>
      <c r="B1361" s="11" t="s">
        <v>1459</v>
      </c>
      <c r="C1361" s="52" t="s">
        <v>12</v>
      </c>
      <c r="D1361" s="35">
        <v>0.0743</v>
      </c>
      <c r="E1361" s="13">
        <v>1.08</v>
      </c>
      <c r="F1361" s="13">
        <v>7.43</v>
      </c>
      <c r="G1361" s="35">
        <v>0.0108</v>
      </c>
      <c r="H1361" s="52" t="s">
        <v>26</v>
      </c>
      <c r="I1361" s="73">
        <v>133.3008</v>
      </c>
      <c r="J1361" s="52" t="s">
        <v>357</v>
      </c>
      <c r="K1361" s="74" t="s">
        <v>1455</v>
      </c>
      <c r="L1361" s="1">
        <v>100</v>
      </c>
    </row>
    <row r="1362" s="1" customFormat="1" ht="27" spans="1:12">
      <c r="A1362" s="10">
        <v>1360</v>
      </c>
      <c r="B1362" s="11" t="s">
        <v>1460</v>
      </c>
      <c r="C1362" s="52" t="s">
        <v>12</v>
      </c>
      <c r="D1362" s="35">
        <v>0.3053</v>
      </c>
      <c r="E1362" s="13">
        <v>5.44</v>
      </c>
      <c r="F1362" s="13">
        <v>30.53</v>
      </c>
      <c r="G1362" s="35">
        <v>0.0544</v>
      </c>
      <c r="H1362" s="12" t="s">
        <v>26</v>
      </c>
      <c r="I1362" s="73">
        <v>31.2615</v>
      </c>
      <c r="J1362" s="52" t="s">
        <v>357</v>
      </c>
      <c r="K1362" s="74" t="s">
        <v>1455</v>
      </c>
      <c r="L1362" s="1">
        <v>200</v>
      </c>
    </row>
    <row r="1363" s="1" customFormat="1" ht="27" spans="1:12">
      <c r="A1363" s="10">
        <v>1361</v>
      </c>
      <c r="B1363" s="11" t="s">
        <v>1461</v>
      </c>
      <c r="C1363" s="52" t="s">
        <v>12</v>
      </c>
      <c r="D1363" s="35">
        <v>0.2126</v>
      </c>
      <c r="E1363" s="13">
        <v>5.07</v>
      </c>
      <c r="F1363" s="13">
        <v>21.26</v>
      </c>
      <c r="G1363" s="35">
        <v>0.0507</v>
      </c>
      <c r="H1363" s="12" t="s">
        <v>26</v>
      </c>
      <c r="I1363" s="73">
        <v>35.433</v>
      </c>
      <c r="J1363" s="52" t="s">
        <v>357</v>
      </c>
      <c r="K1363" s="74" t="s">
        <v>1455</v>
      </c>
      <c r="L1363" s="1">
        <v>250</v>
      </c>
    </row>
    <row r="1364" s="1" customFormat="1" ht="27" spans="1:12">
      <c r="A1364" s="10">
        <v>1362</v>
      </c>
      <c r="B1364" s="11" t="s">
        <v>1462</v>
      </c>
      <c r="C1364" s="52" t="s">
        <v>12</v>
      </c>
      <c r="D1364" s="35">
        <v>0.2903</v>
      </c>
      <c r="E1364" s="13">
        <v>8.83</v>
      </c>
      <c r="F1364" s="13">
        <v>29.03</v>
      </c>
      <c r="G1364" s="35">
        <v>0.0883</v>
      </c>
      <c r="H1364" s="12" t="s">
        <v>26</v>
      </c>
      <c r="I1364" s="73">
        <v>19.1619</v>
      </c>
      <c r="J1364" s="52" t="s">
        <v>357</v>
      </c>
      <c r="K1364" s="74" t="s">
        <v>1455</v>
      </c>
      <c r="L1364" s="1">
        <v>250</v>
      </c>
    </row>
    <row r="1365" s="1" customFormat="1" ht="27" spans="1:12">
      <c r="A1365" s="10">
        <v>1363</v>
      </c>
      <c r="B1365" s="11" t="s">
        <v>1463</v>
      </c>
      <c r="C1365" s="52" t="s">
        <v>12</v>
      </c>
      <c r="D1365" s="35">
        <v>0.5605</v>
      </c>
      <c r="E1365" s="13">
        <v>3.73</v>
      </c>
      <c r="F1365" s="13">
        <v>56.05</v>
      </c>
      <c r="G1365" s="35">
        <v>0.0373</v>
      </c>
      <c r="H1365" s="12" t="s">
        <v>26</v>
      </c>
      <c r="I1365" s="73">
        <v>19.7775</v>
      </c>
      <c r="J1365" s="52" t="s">
        <v>357</v>
      </c>
      <c r="K1365" s="74" t="s">
        <v>1455</v>
      </c>
      <c r="L1365" s="1">
        <v>250</v>
      </c>
    </row>
    <row r="1366" s="1" customFormat="1" ht="27" spans="1:12">
      <c r="A1366" s="10">
        <v>1364</v>
      </c>
      <c r="B1366" s="11" t="s">
        <v>1464</v>
      </c>
      <c r="C1366" s="52" t="s">
        <v>12</v>
      </c>
      <c r="D1366" s="35">
        <v>0.2018</v>
      </c>
      <c r="E1366" s="13">
        <v>1.61</v>
      </c>
      <c r="F1366" s="13">
        <v>20.18</v>
      </c>
      <c r="G1366" s="35">
        <v>0.0161</v>
      </c>
      <c r="H1366" s="12" t="s">
        <v>26</v>
      </c>
      <c r="I1366" s="73">
        <v>71.838</v>
      </c>
      <c r="J1366" s="52" t="s">
        <v>357</v>
      </c>
      <c r="K1366" s="74" t="s">
        <v>1455</v>
      </c>
      <c r="L1366" s="1">
        <v>315</v>
      </c>
    </row>
    <row r="1367" s="1" customFormat="1" ht="27" spans="1:12">
      <c r="A1367" s="10">
        <v>1365</v>
      </c>
      <c r="B1367" s="11" t="s">
        <v>1465</v>
      </c>
      <c r="C1367" s="52" t="s">
        <v>12</v>
      </c>
      <c r="D1367" s="35">
        <v>0.57</v>
      </c>
      <c r="E1367" s="13">
        <v>8.43</v>
      </c>
      <c r="F1367" s="13">
        <v>57</v>
      </c>
      <c r="G1367" s="35">
        <v>0.0843</v>
      </c>
      <c r="H1367" s="12" t="s">
        <v>26</v>
      </c>
      <c r="I1367" s="73">
        <v>11.61</v>
      </c>
      <c r="J1367" s="52" t="s">
        <v>357</v>
      </c>
      <c r="K1367" s="74" t="s">
        <v>1455</v>
      </c>
      <c r="L1367" s="1">
        <v>315</v>
      </c>
    </row>
    <row r="1368" s="1" customFormat="1" ht="27" spans="1:12">
      <c r="A1368" s="10">
        <v>1366</v>
      </c>
      <c r="B1368" s="11" t="s">
        <v>1466</v>
      </c>
      <c r="C1368" s="52" t="s">
        <v>12</v>
      </c>
      <c r="D1368" s="35">
        <v>0.286</v>
      </c>
      <c r="E1368" s="13">
        <v>9.59</v>
      </c>
      <c r="F1368" s="13">
        <v>28.6</v>
      </c>
      <c r="G1368" s="35">
        <v>0.0959</v>
      </c>
      <c r="H1368" s="12" t="s">
        <v>26</v>
      </c>
      <c r="I1368" s="73">
        <v>19.278</v>
      </c>
      <c r="J1368" s="52" t="s">
        <v>357</v>
      </c>
      <c r="K1368" s="74" t="s">
        <v>1455</v>
      </c>
      <c r="L1368" s="1">
        <v>315</v>
      </c>
    </row>
    <row r="1369" s="1" customFormat="1" ht="27" spans="1:12">
      <c r="A1369" s="10">
        <v>1367</v>
      </c>
      <c r="B1369" s="11" t="s">
        <v>1467</v>
      </c>
      <c r="C1369" s="52" t="s">
        <v>12</v>
      </c>
      <c r="D1369" s="35">
        <v>0.2568</v>
      </c>
      <c r="E1369" s="13">
        <v>5.51</v>
      </c>
      <c r="F1369" s="13">
        <v>25.68</v>
      </c>
      <c r="G1369" s="35">
        <v>0.0551</v>
      </c>
      <c r="H1369" s="12" t="s">
        <v>26</v>
      </c>
      <c r="I1369" s="73">
        <v>33.444</v>
      </c>
      <c r="J1369" s="52" t="s">
        <v>357</v>
      </c>
      <c r="K1369" s="74" t="s">
        <v>1468</v>
      </c>
      <c r="L1369" s="1">
        <v>200</v>
      </c>
    </row>
    <row r="1370" s="1" customFormat="1" ht="27" spans="1:12">
      <c r="A1370" s="10">
        <v>1368</v>
      </c>
      <c r="B1370" s="11" t="s">
        <v>1469</v>
      </c>
      <c r="C1370" s="52" t="s">
        <v>12</v>
      </c>
      <c r="D1370" s="35">
        <v>0.1667</v>
      </c>
      <c r="E1370" s="13">
        <v>2.21</v>
      </c>
      <c r="F1370" s="13">
        <v>16.67</v>
      </c>
      <c r="G1370" s="35">
        <v>0.0221</v>
      </c>
      <c r="H1370" s="52" t="s">
        <v>26</v>
      </c>
      <c r="I1370" s="73">
        <v>37.4985</v>
      </c>
      <c r="J1370" s="52" t="s">
        <v>357</v>
      </c>
      <c r="K1370" s="74" t="s">
        <v>1468</v>
      </c>
      <c r="L1370" s="1">
        <v>315</v>
      </c>
    </row>
    <row r="1371" s="1" customFormat="1" ht="27" spans="1:12">
      <c r="A1371" s="10">
        <v>1369</v>
      </c>
      <c r="B1371" s="11" t="s">
        <v>1470</v>
      </c>
      <c r="C1371" s="52" t="s">
        <v>12</v>
      </c>
      <c r="D1371" s="35">
        <v>0.1034</v>
      </c>
      <c r="E1371" s="13">
        <v>1.55</v>
      </c>
      <c r="F1371" s="13">
        <v>10.34</v>
      </c>
      <c r="G1371" s="35">
        <v>0.0155</v>
      </c>
      <c r="H1371" s="52" t="s">
        <v>26</v>
      </c>
      <c r="I1371" s="73">
        <v>40.347</v>
      </c>
      <c r="J1371" s="52" t="s">
        <v>357</v>
      </c>
      <c r="K1371" s="74" t="s">
        <v>1471</v>
      </c>
      <c r="L1371" s="1">
        <v>315</v>
      </c>
    </row>
    <row r="1372" s="1" customFormat="1" ht="27" spans="1:12">
      <c r="A1372" s="10">
        <v>1370</v>
      </c>
      <c r="B1372" s="11" t="s">
        <v>1472</v>
      </c>
      <c r="C1372" s="52" t="s">
        <v>12</v>
      </c>
      <c r="D1372" s="35">
        <v>0.0726</v>
      </c>
      <c r="E1372" s="13">
        <v>1.09</v>
      </c>
      <c r="F1372" s="13">
        <v>7.26</v>
      </c>
      <c r="G1372" s="35">
        <v>0.0109</v>
      </c>
      <c r="H1372" s="52" t="s">
        <v>26</v>
      </c>
      <c r="I1372" s="73">
        <v>41.733</v>
      </c>
      <c r="J1372" s="52" t="s">
        <v>357</v>
      </c>
      <c r="K1372" s="74" t="s">
        <v>1471</v>
      </c>
      <c r="L1372" s="1">
        <v>315</v>
      </c>
    </row>
    <row r="1373" s="1" customFormat="1" ht="27" spans="1:12">
      <c r="A1373" s="10">
        <v>1371</v>
      </c>
      <c r="B1373" s="11" t="s">
        <v>1473</v>
      </c>
      <c r="C1373" s="52" t="s">
        <v>12</v>
      </c>
      <c r="D1373" s="35">
        <v>0.0566</v>
      </c>
      <c r="E1373" s="13">
        <v>1.56</v>
      </c>
      <c r="F1373" s="13">
        <v>5.66</v>
      </c>
      <c r="G1373" s="35">
        <v>0.0156</v>
      </c>
      <c r="H1373" s="52" t="s">
        <v>26</v>
      </c>
      <c r="I1373" s="73">
        <v>135.8496</v>
      </c>
      <c r="J1373" s="52" t="s">
        <v>357</v>
      </c>
      <c r="K1373" s="74" t="s">
        <v>1471</v>
      </c>
      <c r="L1373" s="1">
        <v>400</v>
      </c>
    </row>
    <row r="1374" s="1" customFormat="1" ht="27" spans="1:12">
      <c r="A1374" s="10">
        <v>1372</v>
      </c>
      <c r="B1374" s="11" t="s">
        <v>1474</v>
      </c>
      <c r="C1374" s="52" t="s">
        <v>12</v>
      </c>
      <c r="D1374" s="35">
        <v>0.3119</v>
      </c>
      <c r="E1374" s="13">
        <v>1.36</v>
      </c>
      <c r="F1374" s="13">
        <v>31.19</v>
      </c>
      <c r="G1374" s="35">
        <v>0.0136</v>
      </c>
      <c r="H1374" s="12" t="s">
        <v>26</v>
      </c>
      <c r="I1374" s="73">
        <v>18.5787</v>
      </c>
      <c r="J1374" s="52" t="s">
        <v>357</v>
      </c>
      <c r="K1374" s="74" t="s">
        <v>1471</v>
      </c>
      <c r="L1374" s="1">
        <v>200</v>
      </c>
    </row>
    <row r="1375" s="1" customFormat="1" ht="27" spans="1:12">
      <c r="A1375" s="10">
        <v>1373</v>
      </c>
      <c r="B1375" s="11" t="s">
        <v>1475</v>
      </c>
      <c r="C1375" s="52" t="s">
        <v>12</v>
      </c>
      <c r="D1375" s="35">
        <v>0.1264</v>
      </c>
      <c r="E1375" s="13">
        <v>2.71</v>
      </c>
      <c r="F1375" s="13">
        <v>12.64</v>
      </c>
      <c r="G1375" s="35">
        <v>0.0271</v>
      </c>
      <c r="H1375" s="52" t="s">
        <v>26</v>
      </c>
      <c r="I1375" s="73">
        <v>78.624</v>
      </c>
      <c r="J1375" s="52" t="s">
        <v>357</v>
      </c>
      <c r="K1375" s="74" t="s">
        <v>1471</v>
      </c>
      <c r="L1375" s="1">
        <v>315</v>
      </c>
    </row>
    <row r="1376" s="1" customFormat="1" ht="27" spans="1:12">
      <c r="A1376" s="10">
        <v>1374</v>
      </c>
      <c r="B1376" s="11" t="s">
        <v>1476</v>
      </c>
      <c r="C1376" s="52" t="s">
        <v>12</v>
      </c>
      <c r="D1376" s="35">
        <v>0.1952</v>
      </c>
      <c r="E1376" s="13">
        <v>2.76</v>
      </c>
      <c r="F1376" s="13">
        <v>19.52</v>
      </c>
      <c r="G1376" s="35">
        <v>0.0276</v>
      </c>
      <c r="H1376" s="52" t="s">
        <v>26</v>
      </c>
      <c r="I1376" s="73">
        <v>36.216</v>
      </c>
      <c r="J1376" s="52" t="s">
        <v>357</v>
      </c>
      <c r="K1376" s="74" t="s">
        <v>1468</v>
      </c>
      <c r="L1376" s="1">
        <v>315</v>
      </c>
    </row>
    <row r="1377" s="1" customFormat="1" ht="27" spans="1:12">
      <c r="A1377" s="10">
        <v>1375</v>
      </c>
      <c r="B1377" s="11" t="s">
        <v>1477</v>
      </c>
      <c r="C1377" s="52" t="s">
        <v>12</v>
      </c>
      <c r="D1377" s="35">
        <v>0.1271</v>
      </c>
      <c r="E1377" s="13">
        <v>2.7</v>
      </c>
      <c r="F1377" s="13">
        <v>12.71</v>
      </c>
      <c r="G1377" s="35">
        <v>0.027</v>
      </c>
      <c r="H1377" s="52" t="s">
        <v>26</v>
      </c>
      <c r="I1377" s="73">
        <v>62.8488</v>
      </c>
      <c r="J1377" s="52" t="s">
        <v>357</v>
      </c>
      <c r="K1377" s="74" t="s">
        <v>1471</v>
      </c>
      <c r="L1377" s="1">
        <v>315</v>
      </c>
    </row>
    <row r="1378" s="1" customFormat="1" ht="27" spans="1:12">
      <c r="A1378" s="10">
        <v>1376</v>
      </c>
      <c r="B1378" s="11" t="s">
        <v>1478</v>
      </c>
      <c r="C1378" s="52" t="s">
        <v>12</v>
      </c>
      <c r="D1378" s="35">
        <v>0.0934</v>
      </c>
      <c r="E1378" s="13">
        <v>2.58</v>
      </c>
      <c r="F1378" s="13">
        <v>9.34</v>
      </c>
      <c r="G1378" s="35">
        <v>0.0258</v>
      </c>
      <c r="H1378" s="52" t="s">
        <v>26</v>
      </c>
      <c r="I1378" s="73">
        <v>65.2752</v>
      </c>
      <c r="J1378" s="52" t="s">
        <v>357</v>
      </c>
      <c r="K1378" s="74" t="s">
        <v>1471</v>
      </c>
      <c r="L1378" s="1">
        <v>400</v>
      </c>
    </row>
    <row r="1379" s="1" customFormat="1" ht="27" spans="1:12">
      <c r="A1379" s="10">
        <v>1377</v>
      </c>
      <c r="B1379" s="11" t="s">
        <v>1479</v>
      </c>
      <c r="C1379" s="52" t="s">
        <v>12</v>
      </c>
      <c r="D1379" s="35">
        <v>0.0812</v>
      </c>
      <c r="E1379" s="13">
        <v>2.86</v>
      </c>
      <c r="F1379" s="13">
        <v>8.12</v>
      </c>
      <c r="G1379" s="35">
        <v>0.0286</v>
      </c>
      <c r="H1379" s="52" t="s">
        <v>26</v>
      </c>
      <c r="I1379" s="73">
        <v>165.384</v>
      </c>
      <c r="J1379" s="52" t="s">
        <v>357</v>
      </c>
      <c r="K1379" s="74" t="s">
        <v>1471</v>
      </c>
      <c r="L1379" s="1">
        <v>50</v>
      </c>
    </row>
    <row r="1380" s="1" customFormat="1" ht="27" spans="1:12">
      <c r="A1380" s="10">
        <v>1378</v>
      </c>
      <c r="B1380" s="11" t="s">
        <v>1480</v>
      </c>
      <c r="C1380" s="52" t="s">
        <v>12</v>
      </c>
      <c r="D1380" s="35">
        <v>0.1144</v>
      </c>
      <c r="E1380" s="13">
        <v>2.47</v>
      </c>
      <c r="F1380" s="13">
        <v>11.44</v>
      </c>
      <c r="G1380" s="35">
        <v>0.0247</v>
      </c>
      <c r="H1380" s="52" t="s">
        <v>26</v>
      </c>
      <c r="I1380" s="73">
        <v>63.7632</v>
      </c>
      <c r="J1380" s="52" t="s">
        <v>357</v>
      </c>
      <c r="K1380" s="74" t="s">
        <v>1471</v>
      </c>
      <c r="L1380" s="1">
        <v>125</v>
      </c>
    </row>
    <row r="1381" s="1" customFormat="1" ht="27" spans="1:12">
      <c r="A1381" s="10">
        <v>1379</v>
      </c>
      <c r="B1381" s="11" t="s">
        <v>1481</v>
      </c>
      <c r="C1381" s="52" t="s">
        <v>12</v>
      </c>
      <c r="D1381" s="35">
        <v>0.1363</v>
      </c>
      <c r="E1381" s="13">
        <v>1.58</v>
      </c>
      <c r="F1381" s="13">
        <v>13.63</v>
      </c>
      <c r="G1381" s="35">
        <v>0.0158</v>
      </c>
      <c r="H1381" s="52" t="s">
        <v>26</v>
      </c>
      <c r="I1381" s="73">
        <v>38.8665</v>
      </c>
      <c r="J1381" s="52" t="s">
        <v>357</v>
      </c>
      <c r="K1381" s="74" t="s">
        <v>1471</v>
      </c>
      <c r="L1381" s="1">
        <v>50</v>
      </c>
    </row>
    <row r="1382" s="1" customFormat="1" ht="27" spans="1:12">
      <c r="A1382" s="10">
        <v>1380</v>
      </c>
      <c r="B1382" s="11" t="s">
        <v>1482</v>
      </c>
      <c r="C1382" s="52" t="s">
        <v>12</v>
      </c>
      <c r="D1382" s="35">
        <v>0.075</v>
      </c>
      <c r="E1382" s="13">
        <v>1.62</v>
      </c>
      <c r="F1382" s="13">
        <v>7.5</v>
      </c>
      <c r="G1382" s="35">
        <v>0.0162</v>
      </c>
      <c r="H1382" s="52" t="s">
        <v>26</v>
      </c>
      <c r="I1382" s="73">
        <v>66.6</v>
      </c>
      <c r="J1382" s="52" t="s">
        <v>357</v>
      </c>
      <c r="K1382" s="74" t="s">
        <v>1455</v>
      </c>
      <c r="L1382" s="1">
        <v>160</v>
      </c>
    </row>
    <row r="1383" s="1" customFormat="1" ht="27" spans="1:12">
      <c r="A1383" s="10">
        <v>1381</v>
      </c>
      <c r="B1383" s="11" t="s">
        <v>1483</v>
      </c>
      <c r="C1383" s="52" t="s">
        <v>12</v>
      </c>
      <c r="D1383" s="35">
        <v>0.3255</v>
      </c>
      <c r="E1383" s="13">
        <v>5.74</v>
      </c>
      <c r="F1383" s="13">
        <v>32.55</v>
      </c>
      <c r="G1383" s="35">
        <v>0.0574</v>
      </c>
      <c r="H1383" s="12" t="s">
        <v>26</v>
      </c>
      <c r="I1383" s="73">
        <v>18.2115</v>
      </c>
      <c r="J1383" s="52" t="s">
        <v>357</v>
      </c>
      <c r="K1383" s="74" t="s">
        <v>1455</v>
      </c>
      <c r="L1383" s="1">
        <v>30</v>
      </c>
    </row>
    <row r="1384" s="1" customFormat="1" ht="27" spans="1:12">
      <c r="A1384" s="10">
        <v>1382</v>
      </c>
      <c r="B1384" s="11" t="s">
        <v>1484</v>
      </c>
      <c r="C1384" s="52" t="s">
        <v>12</v>
      </c>
      <c r="D1384" s="35">
        <v>0.0931</v>
      </c>
      <c r="E1384" s="13">
        <v>3.4</v>
      </c>
      <c r="F1384" s="13">
        <v>9.31</v>
      </c>
      <c r="G1384" s="35">
        <v>0.034</v>
      </c>
      <c r="H1384" s="52" t="s">
        <v>26</v>
      </c>
      <c r="I1384" s="73">
        <v>102.02625</v>
      </c>
      <c r="J1384" s="52" t="s">
        <v>357</v>
      </c>
      <c r="K1384" s="74" t="s">
        <v>1471</v>
      </c>
      <c r="L1384" s="1">
        <v>100</v>
      </c>
    </row>
    <row r="1385" s="1" customFormat="1" ht="27" spans="1:12">
      <c r="A1385" s="10">
        <v>1383</v>
      </c>
      <c r="B1385" s="11" t="s">
        <v>1485</v>
      </c>
      <c r="C1385" s="52" t="s">
        <v>12</v>
      </c>
      <c r="D1385" s="35">
        <v>0.1822</v>
      </c>
      <c r="E1385" s="13">
        <v>1.19</v>
      </c>
      <c r="F1385" s="13">
        <v>18.22</v>
      </c>
      <c r="G1385" s="35">
        <v>0.0119</v>
      </c>
      <c r="H1385" s="52" t="s">
        <v>26</v>
      </c>
      <c r="I1385" s="73">
        <v>92.0025</v>
      </c>
      <c r="J1385" s="52" t="s">
        <v>357</v>
      </c>
      <c r="K1385" s="74" t="s">
        <v>1455</v>
      </c>
      <c r="L1385" s="1">
        <v>160</v>
      </c>
    </row>
    <row r="1386" s="1" customFormat="1" ht="27" spans="1:13">
      <c r="A1386" s="10">
        <v>1384</v>
      </c>
      <c r="B1386" s="11" t="s">
        <v>1486</v>
      </c>
      <c r="C1386" s="52" t="s">
        <v>12</v>
      </c>
      <c r="D1386" s="35">
        <v>0.158</v>
      </c>
      <c r="E1386" s="31">
        <v>8.23</v>
      </c>
      <c r="F1386" s="31">
        <v>15.8</v>
      </c>
      <c r="G1386" s="35">
        <v>0.0823</v>
      </c>
      <c r="H1386" s="52" t="s">
        <v>26</v>
      </c>
      <c r="I1386" s="44">
        <f>(L1386-L1386*M1386)*0.9</f>
        <v>132.1488</v>
      </c>
      <c r="J1386" s="52" t="s">
        <v>357</v>
      </c>
      <c r="K1386" s="74" t="s">
        <v>1487</v>
      </c>
      <c r="L1386" s="1">
        <v>160</v>
      </c>
      <c r="M1386" s="1">
        <f>E1386/100</f>
        <v>0.0823</v>
      </c>
    </row>
    <row r="1387" s="1" customFormat="1" ht="27" spans="1:12">
      <c r="A1387" s="10">
        <v>1385</v>
      </c>
      <c r="B1387" s="11" t="s">
        <v>1488</v>
      </c>
      <c r="C1387" s="52" t="s">
        <v>12</v>
      </c>
      <c r="D1387" s="35">
        <v>0.2765</v>
      </c>
      <c r="E1387" s="13">
        <v>7.11</v>
      </c>
      <c r="F1387" s="13">
        <v>27.65</v>
      </c>
      <c r="G1387" s="35">
        <v>0.0711</v>
      </c>
      <c r="H1387" s="12" t="s">
        <v>26</v>
      </c>
      <c r="I1387" s="73">
        <v>32.5575</v>
      </c>
      <c r="J1387" s="52" t="s">
        <v>357</v>
      </c>
      <c r="K1387" s="74" t="s">
        <v>1468</v>
      </c>
      <c r="L1387" s="1">
        <v>80</v>
      </c>
    </row>
    <row r="1388" s="1" customFormat="1" ht="27" spans="1:12">
      <c r="A1388" s="10">
        <v>1386</v>
      </c>
      <c r="B1388" s="11" t="s">
        <v>1489</v>
      </c>
      <c r="C1388" s="52" t="s">
        <v>12</v>
      </c>
      <c r="D1388" s="35">
        <v>0.1727</v>
      </c>
      <c r="E1388" s="13">
        <v>2.9</v>
      </c>
      <c r="F1388" s="13">
        <v>17.27</v>
      </c>
      <c r="G1388" s="35">
        <v>0.029</v>
      </c>
      <c r="H1388" s="52" t="s">
        <v>26</v>
      </c>
      <c r="I1388" s="73">
        <v>37.2285</v>
      </c>
      <c r="J1388" s="52" t="s">
        <v>357</v>
      </c>
      <c r="K1388" s="74" t="s">
        <v>1490</v>
      </c>
      <c r="L1388" s="1">
        <v>80</v>
      </c>
    </row>
    <row r="1389" s="1" customFormat="1" ht="27" spans="1:12">
      <c r="A1389" s="10">
        <v>1387</v>
      </c>
      <c r="B1389" s="11" t="s">
        <v>1491</v>
      </c>
      <c r="C1389" s="52" t="s">
        <v>12</v>
      </c>
      <c r="D1389" s="35">
        <v>0.2284</v>
      </c>
      <c r="E1389" s="13">
        <v>2.95</v>
      </c>
      <c r="F1389" s="13">
        <v>22.84</v>
      </c>
      <c r="G1389" s="35">
        <v>0.0295</v>
      </c>
      <c r="H1389" s="12" t="s">
        <v>26</v>
      </c>
      <c r="I1389" s="73">
        <v>69.444</v>
      </c>
      <c r="J1389" s="52" t="s">
        <v>357</v>
      </c>
      <c r="K1389" s="74" t="s">
        <v>1490</v>
      </c>
      <c r="L1389" s="1">
        <v>80</v>
      </c>
    </row>
    <row r="1390" s="1" customFormat="1" ht="27" spans="1:12">
      <c r="A1390" s="10">
        <v>1388</v>
      </c>
      <c r="B1390" s="11" t="s">
        <v>1492</v>
      </c>
      <c r="C1390" s="52" t="s">
        <v>12</v>
      </c>
      <c r="D1390" s="35">
        <v>0.0889</v>
      </c>
      <c r="E1390" s="13">
        <v>1.51</v>
      </c>
      <c r="F1390" s="13">
        <v>8.89</v>
      </c>
      <c r="G1390" s="35">
        <v>0.0151</v>
      </c>
      <c r="H1390" s="52" t="s">
        <v>26</v>
      </c>
      <c r="I1390" s="73">
        <v>81.999</v>
      </c>
      <c r="J1390" s="52" t="s">
        <v>357</v>
      </c>
      <c r="K1390" s="74" t="s">
        <v>1493</v>
      </c>
      <c r="L1390" s="1">
        <v>80</v>
      </c>
    </row>
    <row r="1391" s="1" customFormat="1" ht="27" spans="1:12">
      <c r="A1391" s="10">
        <v>1389</v>
      </c>
      <c r="B1391" s="11" t="s">
        <v>1494</v>
      </c>
      <c r="C1391" s="52" t="s">
        <v>12</v>
      </c>
      <c r="D1391" s="35">
        <v>0.1961</v>
      </c>
      <c r="E1391" s="13">
        <v>3.86</v>
      </c>
      <c r="F1391" s="13">
        <v>19.61</v>
      </c>
      <c r="G1391" s="35">
        <v>0.0386</v>
      </c>
      <c r="H1391" s="52" t="s">
        <v>26</v>
      </c>
      <c r="I1391" s="73">
        <v>72.351</v>
      </c>
      <c r="J1391" s="52" t="s">
        <v>357</v>
      </c>
      <c r="K1391" s="74" t="s">
        <v>1490</v>
      </c>
      <c r="L1391" s="1">
        <v>160</v>
      </c>
    </row>
    <row r="1392" s="1" customFormat="1" ht="27" spans="1:12">
      <c r="A1392" s="10">
        <v>1390</v>
      </c>
      <c r="B1392" s="11" t="s">
        <v>1495</v>
      </c>
      <c r="C1392" s="52" t="s">
        <v>12</v>
      </c>
      <c r="D1392" s="35">
        <v>0.1676</v>
      </c>
      <c r="E1392" s="13">
        <v>4.42</v>
      </c>
      <c r="F1392" s="13">
        <v>16.76</v>
      </c>
      <c r="G1392" s="35">
        <v>0.0442</v>
      </c>
      <c r="H1392" s="52" t="s">
        <v>26</v>
      </c>
      <c r="I1392" s="73">
        <v>59.9328</v>
      </c>
      <c r="J1392" s="52" t="s">
        <v>357</v>
      </c>
      <c r="K1392" s="74" t="s">
        <v>1493</v>
      </c>
      <c r="L1392" s="1">
        <v>160</v>
      </c>
    </row>
    <row r="1393" s="1" customFormat="1" ht="27" spans="1:12">
      <c r="A1393" s="10">
        <v>1391</v>
      </c>
      <c r="B1393" s="11" t="s">
        <v>1496</v>
      </c>
      <c r="C1393" s="52" t="s">
        <v>12</v>
      </c>
      <c r="D1393" s="35">
        <v>0.1442</v>
      </c>
      <c r="E1393" s="13">
        <v>1.46</v>
      </c>
      <c r="F1393" s="13">
        <v>14.42</v>
      </c>
      <c r="G1393" s="35">
        <v>0.0146</v>
      </c>
      <c r="H1393" s="52" t="s">
        <v>26</v>
      </c>
      <c r="I1393" s="73">
        <v>38.511</v>
      </c>
      <c r="J1393" s="52" t="s">
        <v>357</v>
      </c>
      <c r="K1393" s="74" t="s">
        <v>1493</v>
      </c>
      <c r="L1393" s="1">
        <v>160</v>
      </c>
    </row>
    <row r="1394" s="1" customFormat="1" ht="27" spans="1:12">
      <c r="A1394" s="10">
        <v>1392</v>
      </c>
      <c r="B1394" s="11" t="s">
        <v>1497</v>
      </c>
      <c r="C1394" s="52" t="s">
        <v>12</v>
      </c>
      <c r="D1394" s="35">
        <v>0.194</v>
      </c>
      <c r="E1394" s="13">
        <v>3.54</v>
      </c>
      <c r="F1394" s="13">
        <v>19.4</v>
      </c>
      <c r="G1394" s="35">
        <v>0.0354</v>
      </c>
      <c r="H1394" s="52" t="s">
        <v>26</v>
      </c>
      <c r="I1394" s="73">
        <v>36.27</v>
      </c>
      <c r="J1394" s="52" t="s">
        <v>357</v>
      </c>
      <c r="K1394" s="74" t="s">
        <v>1493</v>
      </c>
      <c r="L1394" s="1">
        <v>30</v>
      </c>
    </row>
    <row r="1395" s="1" customFormat="1" ht="27" spans="1:12">
      <c r="A1395" s="10">
        <v>1393</v>
      </c>
      <c r="B1395" s="11" t="s">
        <v>1498</v>
      </c>
      <c r="C1395" s="52" t="s">
        <v>12</v>
      </c>
      <c r="D1395" s="35">
        <v>0.1564</v>
      </c>
      <c r="E1395" s="13">
        <v>4.2</v>
      </c>
      <c r="F1395" s="13">
        <v>15.64</v>
      </c>
      <c r="G1395" s="35">
        <v>0.042</v>
      </c>
      <c r="H1395" s="52" t="s">
        <v>26</v>
      </c>
      <c r="I1395" s="73">
        <v>75.924</v>
      </c>
      <c r="J1395" s="52" t="s">
        <v>357</v>
      </c>
      <c r="K1395" s="74" t="s">
        <v>1487</v>
      </c>
      <c r="L1395" s="1">
        <v>100</v>
      </c>
    </row>
    <row r="1396" s="1" customFormat="1" ht="27" spans="1:12">
      <c r="A1396" s="10">
        <v>1394</v>
      </c>
      <c r="B1396" s="11" t="s">
        <v>1499</v>
      </c>
      <c r="C1396" s="52" t="s">
        <v>12</v>
      </c>
      <c r="D1396" s="35">
        <v>0.2013</v>
      </c>
      <c r="E1396" s="13">
        <v>4.6</v>
      </c>
      <c r="F1396" s="13">
        <v>20.13</v>
      </c>
      <c r="G1396" s="35">
        <v>0.046</v>
      </c>
      <c r="H1396" s="12" t="s">
        <v>26</v>
      </c>
      <c r="I1396" s="73">
        <v>35.9415</v>
      </c>
      <c r="J1396" s="52" t="s">
        <v>357</v>
      </c>
      <c r="K1396" s="74" t="s">
        <v>1487</v>
      </c>
      <c r="L1396" s="1">
        <v>50</v>
      </c>
    </row>
    <row r="1397" s="1" customFormat="1" ht="27" spans="1:12">
      <c r="A1397" s="10">
        <v>1395</v>
      </c>
      <c r="B1397" s="11" t="s">
        <v>1500</v>
      </c>
      <c r="C1397" s="52" t="s">
        <v>12</v>
      </c>
      <c r="D1397" s="35">
        <v>0.1167</v>
      </c>
      <c r="E1397" s="13">
        <v>1.52</v>
      </c>
      <c r="F1397" s="13">
        <v>11.67</v>
      </c>
      <c r="G1397" s="35">
        <v>0.0152</v>
      </c>
      <c r="H1397" s="52" t="s">
        <v>26</v>
      </c>
      <c r="I1397" s="73">
        <v>99.37125</v>
      </c>
      <c r="J1397" s="52" t="s">
        <v>357</v>
      </c>
      <c r="K1397" s="74" t="s">
        <v>1493</v>
      </c>
      <c r="L1397" s="1">
        <v>100</v>
      </c>
    </row>
    <row r="1398" s="1" customFormat="1" ht="27" spans="1:12">
      <c r="A1398" s="10">
        <v>1396</v>
      </c>
      <c r="B1398" s="11" t="s">
        <v>1501</v>
      </c>
      <c r="C1398" s="52" t="s">
        <v>12</v>
      </c>
      <c r="D1398" s="65" t="s">
        <v>1502</v>
      </c>
      <c r="E1398" s="13">
        <v>21.39</v>
      </c>
      <c r="F1398" s="13">
        <v>42.6</v>
      </c>
      <c r="G1398" s="35">
        <v>0.2139</v>
      </c>
      <c r="H1398" s="12" t="s">
        <v>26</v>
      </c>
      <c r="I1398" s="73">
        <v>25.83</v>
      </c>
      <c r="J1398" s="52" t="s">
        <v>357</v>
      </c>
      <c r="K1398" s="74" t="s">
        <v>1468</v>
      </c>
      <c r="L1398" s="1">
        <v>100</v>
      </c>
    </row>
    <row r="1399" s="1" customFormat="1" ht="40.5" spans="1:12">
      <c r="A1399" s="10">
        <v>1397</v>
      </c>
      <c r="B1399" s="11" t="s">
        <v>1503</v>
      </c>
      <c r="C1399" s="52" t="s">
        <v>12</v>
      </c>
      <c r="D1399" s="35">
        <v>0.216</v>
      </c>
      <c r="E1399" s="13">
        <v>9.83</v>
      </c>
      <c r="F1399" s="13">
        <v>21.6</v>
      </c>
      <c r="G1399" s="35">
        <v>0.0983</v>
      </c>
      <c r="H1399" s="12" t="s">
        <v>26</v>
      </c>
      <c r="I1399" s="73">
        <v>176.4</v>
      </c>
      <c r="J1399" s="52" t="s">
        <v>357</v>
      </c>
      <c r="K1399" s="74" t="s">
        <v>1487</v>
      </c>
      <c r="L1399" s="1">
        <v>30</v>
      </c>
    </row>
    <row r="1400" s="1" customFormat="1" ht="27" spans="1:12">
      <c r="A1400" s="10">
        <v>1398</v>
      </c>
      <c r="B1400" s="11" t="s">
        <v>1504</v>
      </c>
      <c r="C1400" s="52" t="s">
        <v>12</v>
      </c>
      <c r="D1400" s="35">
        <v>0.3326</v>
      </c>
      <c r="E1400" s="13">
        <v>4.6</v>
      </c>
      <c r="F1400" s="13">
        <v>33.26</v>
      </c>
      <c r="G1400" s="35">
        <v>0.046</v>
      </c>
      <c r="H1400" s="12" t="s">
        <v>26</v>
      </c>
      <c r="I1400" s="73">
        <v>60.066</v>
      </c>
      <c r="J1400" s="52" t="s">
        <v>357</v>
      </c>
      <c r="K1400" s="74" t="s">
        <v>1487</v>
      </c>
      <c r="L1400" s="1">
        <v>100</v>
      </c>
    </row>
    <row r="1401" s="1" customFormat="1" ht="27" spans="1:12">
      <c r="A1401" s="10">
        <v>1399</v>
      </c>
      <c r="B1401" s="11" t="s">
        <v>1505</v>
      </c>
      <c r="C1401" s="52" t="s">
        <v>12</v>
      </c>
      <c r="D1401" s="35">
        <v>0.1461</v>
      </c>
      <c r="E1401" s="13">
        <v>3.24</v>
      </c>
      <c r="F1401" s="13">
        <v>14.61</v>
      </c>
      <c r="G1401" s="35">
        <v>0.0324</v>
      </c>
      <c r="H1401" s="52" t="s">
        <v>26</v>
      </c>
      <c r="I1401" s="73">
        <v>61.4808</v>
      </c>
      <c r="J1401" s="52" t="s">
        <v>357</v>
      </c>
      <c r="K1401" s="74" t="s">
        <v>1490</v>
      </c>
      <c r="L1401" s="1">
        <v>125</v>
      </c>
    </row>
    <row r="1402" s="1" customFormat="1" ht="27" spans="1:12">
      <c r="A1402" s="10">
        <v>1400</v>
      </c>
      <c r="B1402" s="11" t="s">
        <v>1506</v>
      </c>
      <c r="C1402" s="52" t="s">
        <v>12</v>
      </c>
      <c r="D1402" s="35">
        <v>0.316</v>
      </c>
      <c r="E1402" s="13">
        <v>2.43</v>
      </c>
      <c r="F1402" s="13">
        <v>31.6</v>
      </c>
      <c r="G1402" s="35">
        <v>0.0243</v>
      </c>
      <c r="H1402" s="12" t="s">
        <v>26</v>
      </c>
      <c r="I1402" s="73">
        <v>30.78</v>
      </c>
      <c r="J1402" s="52" t="s">
        <v>357</v>
      </c>
      <c r="K1402" s="74" t="s">
        <v>1493</v>
      </c>
      <c r="L1402" s="1">
        <v>100</v>
      </c>
    </row>
    <row r="1403" s="1" customFormat="1" ht="27" spans="1:12">
      <c r="A1403" s="10">
        <v>1401</v>
      </c>
      <c r="B1403" s="11" t="s">
        <v>1507</v>
      </c>
      <c r="C1403" s="52" t="s">
        <v>12</v>
      </c>
      <c r="D1403" s="35">
        <v>0.1645</v>
      </c>
      <c r="E1403" s="13">
        <v>2.42</v>
      </c>
      <c r="F1403" s="13">
        <v>16.45</v>
      </c>
      <c r="G1403" s="35">
        <v>0.0242</v>
      </c>
      <c r="H1403" s="52" t="s">
        <v>26</v>
      </c>
      <c r="I1403" s="73">
        <v>93.99375</v>
      </c>
      <c r="J1403" s="52" t="s">
        <v>357</v>
      </c>
      <c r="K1403" s="74" t="s">
        <v>1490</v>
      </c>
      <c r="L1403" s="1">
        <v>200</v>
      </c>
    </row>
    <row r="1404" s="1" customFormat="1" ht="27" spans="1:12">
      <c r="A1404" s="10">
        <v>1402</v>
      </c>
      <c r="B1404" s="11" t="s">
        <v>1508</v>
      </c>
      <c r="C1404" s="52" t="s">
        <v>12</v>
      </c>
      <c r="D1404" s="35">
        <v>0.1973</v>
      </c>
      <c r="E1404" s="13">
        <v>5.37</v>
      </c>
      <c r="F1404" s="13">
        <v>19.73</v>
      </c>
      <c r="G1404" s="35">
        <v>0.0537</v>
      </c>
      <c r="H1404" s="52" t="s">
        <v>26</v>
      </c>
      <c r="I1404" s="73">
        <v>36.1215</v>
      </c>
      <c r="J1404" s="52" t="s">
        <v>357</v>
      </c>
      <c r="K1404" s="74" t="s">
        <v>1493</v>
      </c>
      <c r="L1404" s="1">
        <v>50</v>
      </c>
    </row>
    <row r="1405" s="1" customFormat="1" ht="27" spans="1:12">
      <c r="A1405" s="10">
        <v>1403</v>
      </c>
      <c r="B1405" s="11" t="s">
        <v>1509</v>
      </c>
      <c r="C1405" s="52" t="s">
        <v>12</v>
      </c>
      <c r="D1405" s="35">
        <v>0.3363</v>
      </c>
      <c r="E1405" s="13">
        <v>16.75</v>
      </c>
      <c r="F1405" s="13">
        <v>33.63</v>
      </c>
      <c r="G1405" s="35">
        <v>0.1675</v>
      </c>
      <c r="H1405" s="12" t="s">
        <v>26</v>
      </c>
      <c r="I1405" s="73">
        <v>95.5728</v>
      </c>
      <c r="J1405" s="52" t="s">
        <v>357</v>
      </c>
      <c r="K1405" s="74" t="s">
        <v>1490</v>
      </c>
      <c r="L1405" s="1">
        <v>160</v>
      </c>
    </row>
    <row r="1406" s="1" customFormat="1" ht="27" spans="1:12">
      <c r="A1406" s="10">
        <v>1404</v>
      </c>
      <c r="B1406" s="11" t="s">
        <v>1510</v>
      </c>
      <c r="C1406" s="52" t="s">
        <v>12</v>
      </c>
      <c r="D1406" s="35">
        <v>0.1368</v>
      </c>
      <c r="E1406" s="13">
        <v>2.97</v>
      </c>
      <c r="F1406" s="13">
        <v>13.68</v>
      </c>
      <c r="G1406" s="35">
        <v>0.0297</v>
      </c>
      <c r="H1406" s="52" t="s">
        <v>26</v>
      </c>
      <c r="I1406" s="73">
        <v>38.844</v>
      </c>
      <c r="J1406" s="52" t="s">
        <v>357</v>
      </c>
      <c r="K1406" s="74" t="s">
        <v>1490</v>
      </c>
      <c r="L1406" s="1">
        <v>100</v>
      </c>
    </row>
    <row r="1407" s="1" customFormat="1" ht="27" spans="1:12">
      <c r="A1407" s="10">
        <v>1405</v>
      </c>
      <c r="B1407" s="11" t="s">
        <v>1511</v>
      </c>
      <c r="C1407" s="52" t="s">
        <v>12</v>
      </c>
      <c r="D1407" s="35">
        <v>0.0948</v>
      </c>
      <c r="E1407" s="13">
        <v>2.04</v>
      </c>
      <c r="F1407" s="13">
        <v>9.48</v>
      </c>
      <c r="G1407" s="35">
        <v>0.0204</v>
      </c>
      <c r="H1407" s="52" t="s">
        <v>26</v>
      </c>
      <c r="I1407" s="73">
        <v>65.1744</v>
      </c>
      <c r="J1407" s="52" t="s">
        <v>357</v>
      </c>
      <c r="K1407" s="74" t="s">
        <v>1490</v>
      </c>
      <c r="L1407" s="1">
        <v>50</v>
      </c>
    </row>
    <row r="1408" s="1" customFormat="1" ht="27" spans="1:12">
      <c r="A1408" s="10">
        <v>1406</v>
      </c>
      <c r="B1408" s="11" t="s">
        <v>1512</v>
      </c>
      <c r="C1408" s="52" t="s">
        <v>12</v>
      </c>
      <c r="D1408" s="35">
        <v>0.0848</v>
      </c>
      <c r="E1408" s="13">
        <v>1.64</v>
      </c>
      <c r="F1408" s="13">
        <v>8.48</v>
      </c>
      <c r="G1408" s="35">
        <v>0.0164</v>
      </c>
      <c r="H1408" s="52" t="s">
        <v>26</v>
      </c>
      <c r="I1408" s="73">
        <v>65.8944</v>
      </c>
      <c r="J1408" s="52" t="s">
        <v>357</v>
      </c>
      <c r="K1408" s="74" t="s">
        <v>1493</v>
      </c>
      <c r="L1408" s="1">
        <v>200</v>
      </c>
    </row>
    <row r="1409" s="1" customFormat="1" ht="27" spans="1:12">
      <c r="A1409" s="10">
        <v>1407</v>
      </c>
      <c r="B1409" s="11" t="s">
        <v>1513</v>
      </c>
      <c r="C1409" s="52" t="s">
        <v>12</v>
      </c>
      <c r="D1409" s="35">
        <v>0.1167</v>
      </c>
      <c r="E1409" s="13">
        <v>1.79</v>
      </c>
      <c r="F1409" s="13">
        <v>11.67</v>
      </c>
      <c r="G1409" s="35">
        <v>0.0179</v>
      </c>
      <c r="H1409" s="52" t="s">
        <v>26</v>
      </c>
      <c r="I1409" s="73">
        <v>63.5976</v>
      </c>
      <c r="J1409" s="52" t="s">
        <v>357</v>
      </c>
      <c r="K1409" s="74" t="s">
        <v>1490</v>
      </c>
      <c r="L1409" s="1">
        <v>125</v>
      </c>
    </row>
    <row r="1410" s="1" customFormat="1" ht="27" spans="1:12">
      <c r="A1410" s="10">
        <v>1408</v>
      </c>
      <c r="B1410" s="11" t="s">
        <v>1514</v>
      </c>
      <c r="C1410" s="52" t="s">
        <v>12</v>
      </c>
      <c r="D1410" s="35">
        <v>0.0984</v>
      </c>
      <c r="E1410" s="13">
        <v>2.82</v>
      </c>
      <c r="F1410" s="13">
        <v>9.84</v>
      </c>
      <c r="G1410" s="35">
        <v>0.0282</v>
      </c>
      <c r="H1410" s="52" t="s">
        <v>26</v>
      </c>
      <c r="I1410" s="73">
        <v>101.43</v>
      </c>
      <c r="J1410" s="52" t="s">
        <v>357</v>
      </c>
      <c r="K1410" s="74" t="s">
        <v>1490</v>
      </c>
      <c r="L1410" s="1">
        <v>80</v>
      </c>
    </row>
    <row r="1411" s="1" customFormat="1" ht="27" spans="1:12">
      <c r="A1411" s="10">
        <v>1409</v>
      </c>
      <c r="B1411" s="11" t="s">
        <v>1515</v>
      </c>
      <c r="C1411" s="52" t="s">
        <v>12</v>
      </c>
      <c r="D1411" s="35">
        <v>0.1524</v>
      </c>
      <c r="E1411" s="13">
        <v>2.08</v>
      </c>
      <c r="F1411" s="13">
        <v>15.24</v>
      </c>
      <c r="G1411" s="35">
        <v>0.0208</v>
      </c>
      <c r="H1411" s="52" t="s">
        <v>26</v>
      </c>
      <c r="I1411" s="73">
        <v>38.142</v>
      </c>
      <c r="J1411" s="52" t="s">
        <v>357</v>
      </c>
      <c r="K1411" s="74" t="s">
        <v>1490</v>
      </c>
      <c r="L1411" s="1">
        <v>30</v>
      </c>
    </row>
    <row r="1412" s="1" customFormat="1" ht="27" spans="1:12">
      <c r="A1412" s="10">
        <v>1410</v>
      </c>
      <c r="B1412" s="11" t="s">
        <v>1516</v>
      </c>
      <c r="C1412" s="52" t="s">
        <v>12</v>
      </c>
      <c r="D1412" s="35">
        <v>0.4404</v>
      </c>
      <c r="E1412" s="13">
        <v>1.37</v>
      </c>
      <c r="F1412" s="13">
        <v>44.04</v>
      </c>
      <c r="G1412" s="35">
        <v>0.0137</v>
      </c>
      <c r="H1412" s="12" t="s">
        <v>26</v>
      </c>
      <c r="I1412" s="73">
        <v>15.1092</v>
      </c>
      <c r="J1412" s="52" t="s">
        <v>357</v>
      </c>
      <c r="K1412" s="74" t="s">
        <v>1487</v>
      </c>
      <c r="L1412" s="1">
        <v>50</v>
      </c>
    </row>
    <row r="1413" s="1" customFormat="1" ht="27" spans="1:12">
      <c r="A1413" s="10">
        <v>1411</v>
      </c>
      <c r="B1413" s="11" t="s">
        <v>1517</v>
      </c>
      <c r="C1413" s="52" t="s">
        <v>12</v>
      </c>
      <c r="D1413" s="35">
        <v>0.0909</v>
      </c>
      <c r="E1413" s="13">
        <v>2.39</v>
      </c>
      <c r="F1413" s="13">
        <v>9.09</v>
      </c>
      <c r="G1413" s="35">
        <v>0.0239</v>
      </c>
      <c r="H1413" s="52" t="s">
        <v>26</v>
      </c>
      <c r="I1413" s="73">
        <v>81.819</v>
      </c>
      <c r="J1413" s="52" t="s">
        <v>357</v>
      </c>
      <c r="K1413" s="74" t="s">
        <v>1487</v>
      </c>
      <c r="L1413" s="1">
        <v>160</v>
      </c>
    </row>
    <row r="1414" s="1" customFormat="1" ht="27" spans="1:12">
      <c r="A1414" s="10">
        <v>1412</v>
      </c>
      <c r="B1414" s="11" t="s">
        <v>1518</v>
      </c>
      <c r="C1414" s="52" t="s">
        <v>12</v>
      </c>
      <c r="D1414" s="35">
        <v>0.2911</v>
      </c>
      <c r="E1414" s="13">
        <v>4.32</v>
      </c>
      <c r="F1414" s="13">
        <v>29.11</v>
      </c>
      <c r="G1414" s="35">
        <v>0.0432</v>
      </c>
      <c r="H1414" s="12" t="s">
        <v>26</v>
      </c>
      <c r="I1414" s="73">
        <v>31.9005</v>
      </c>
      <c r="J1414" s="52" t="s">
        <v>357</v>
      </c>
      <c r="K1414" s="74" t="s">
        <v>1487</v>
      </c>
      <c r="L1414" s="1">
        <v>250</v>
      </c>
    </row>
    <row r="1415" s="1" customFormat="1" ht="27" spans="1:12">
      <c r="A1415" s="10">
        <v>1413</v>
      </c>
      <c r="B1415" s="11" t="s">
        <v>1519</v>
      </c>
      <c r="C1415" s="52" t="s">
        <v>12</v>
      </c>
      <c r="D1415" s="35">
        <v>0.3855</v>
      </c>
      <c r="E1415" s="13">
        <v>3.6</v>
      </c>
      <c r="F1415" s="13">
        <v>38.55</v>
      </c>
      <c r="G1415" s="35">
        <v>0.036</v>
      </c>
      <c r="H1415" s="12" t="s">
        <v>26</v>
      </c>
      <c r="I1415" s="73">
        <v>27.6525</v>
      </c>
      <c r="J1415" s="52" t="s">
        <v>357</v>
      </c>
      <c r="K1415" s="74" t="s">
        <v>1487</v>
      </c>
      <c r="L1415" s="1">
        <v>160</v>
      </c>
    </row>
    <row r="1416" s="1" customFormat="1" ht="27" spans="1:12">
      <c r="A1416" s="10">
        <v>1414</v>
      </c>
      <c r="B1416" s="11" t="s">
        <v>1520</v>
      </c>
      <c r="C1416" s="52" t="s">
        <v>12</v>
      </c>
      <c r="D1416" s="35">
        <v>0.1158</v>
      </c>
      <c r="E1416" s="13">
        <v>2.25</v>
      </c>
      <c r="F1416" s="13">
        <v>11.58</v>
      </c>
      <c r="G1416" s="35">
        <v>0.0225</v>
      </c>
      <c r="H1416" s="52" t="s">
        <v>26</v>
      </c>
      <c r="I1416" s="73">
        <v>39.789</v>
      </c>
      <c r="J1416" s="52" t="s">
        <v>357</v>
      </c>
      <c r="K1416" s="74" t="s">
        <v>1487</v>
      </c>
      <c r="L1416" s="1">
        <v>100</v>
      </c>
    </row>
    <row r="1417" s="1" customFormat="1" ht="27" spans="1:12">
      <c r="A1417" s="10">
        <v>1415</v>
      </c>
      <c r="B1417" s="11" t="s">
        <v>1521</v>
      </c>
      <c r="C1417" s="52" t="s">
        <v>12</v>
      </c>
      <c r="D1417" s="35">
        <v>0.1185</v>
      </c>
      <c r="E1417" s="13">
        <v>2.77</v>
      </c>
      <c r="F1417" s="13">
        <v>11.85</v>
      </c>
      <c r="G1417" s="35">
        <v>0.0277</v>
      </c>
      <c r="H1417" s="52" t="s">
        <v>26</v>
      </c>
      <c r="I1417" s="73">
        <v>63.468</v>
      </c>
      <c r="J1417" s="52" t="s">
        <v>357</v>
      </c>
      <c r="K1417" s="74" t="s">
        <v>1487</v>
      </c>
      <c r="L1417" s="1">
        <v>160</v>
      </c>
    </row>
    <row r="1418" s="1" customFormat="1" ht="27" spans="1:12">
      <c r="A1418" s="10">
        <v>1416</v>
      </c>
      <c r="B1418" s="11" t="s">
        <v>1522</v>
      </c>
      <c r="C1418" s="52" t="s">
        <v>12</v>
      </c>
      <c r="D1418" s="35">
        <v>0.3422</v>
      </c>
      <c r="E1418" s="13">
        <v>3.68</v>
      </c>
      <c r="F1418" s="13">
        <v>34.22</v>
      </c>
      <c r="G1418" s="35">
        <v>0.0368</v>
      </c>
      <c r="H1418" s="12" t="s">
        <v>26</v>
      </c>
      <c r="I1418" s="73">
        <v>29.601</v>
      </c>
      <c r="J1418" s="52" t="s">
        <v>357</v>
      </c>
      <c r="K1418" s="74" t="s">
        <v>1487</v>
      </c>
      <c r="L1418" s="1">
        <v>315</v>
      </c>
    </row>
    <row r="1419" s="1" customFormat="1" ht="27" spans="1:12">
      <c r="A1419" s="10">
        <v>1417</v>
      </c>
      <c r="B1419" s="11" t="s">
        <v>1523</v>
      </c>
      <c r="C1419" s="52" t="s">
        <v>12</v>
      </c>
      <c r="D1419" s="35">
        <v>0.1668</v>
      </c>
      <c r="E1419" s="13">
        <v>3.62</v>
      </c>
      <c r="F1419" s="13">
        <v>16.68</v>
      </c>
      <c r="G1419" s="35">
        <v>0.0362</v>
      </c>
      <c r="H1419" s="52" t="s">
        <v>26</v>
      </c>
      <c r="I1419" s="73">
        <v>37.494</v>
      </c>
      <c r="J1419" s="52" t="s">
        <v>357</v>
      </c>
      <c r="K1419" s="74" t="s">
        <v>1487</v>
      </c>
      <c r="L1419" s="1">
        <v>100</v>
      </c>
    </row>
    <row r="1420" s="1" customFormat="1" ht="27" spans="1:13">
      <c r="A1420" s="10">
        <v>1418</v>
      </c>
      <c r="B1420" s="11" t="s">
        <v>1524</v>
      </c>
      <c r="C1420" s="52" t="s">
        <v>12</v>
      </c>
      <c r="D1420" s="35">
        <v>0.5744</v>
      </c>
      <c r="E1420" s="31">
        <v>22.19</v>
      </c>
      <c r="F1420" s="31">
        <v>57.44</v>
      </c>
      <c r="G1420" s="35">
        <v>0.2219</v>
      </c>
      <c r="H1420" s="12" t="s">
        <v>26</v>
      </c>
      <c r="I1420" s="44">
        <f>(L1420-L1420*M1420)*0.9</f>
        <v>56.0232</v>
      </c>
      <c r="J1420" s="12" t="str">
        <f>IF(H1420="过载","是","否")</f>
        <v>否</v>
      </c>
      <c r="K1420" s="74" t="s">
        <v>1490</v>
      </c>
      <c r="L1420" s="1">
        <v>80</v>
      </c>
      <c r="M1420" s="1">
        <f>E1420/100</f>
        <v>0.2219</v>
      </c>
    </row>
    <row r="1421" s="1" customFormat="1" ht="40.5" spans="1:13">
      <c r="A1421" s="10">
        <v>1419</v>
      </c>
      <c r="B1421" s="11" t="s">
        <v>1525</v>
      </c>
      <c r="C1421" s="52" t="s">
        <v>12</v>
      </c>
      <c r="D1421" s="35">
        <v>0.412</v>
      </c>
      <c r="E1421" s="31">
        <v>16.58</v>
      </c>
      <c r="F1421" s="31">
        <v>41.2</v>
      </c>
      <c r="G1421" s="35">
        <v>0.1658</v>
      </c>
      <c r="H1421" s="52" t="s">
        <v>26</v>
      </c>
      <c r="I1421" s="44">
        <f>(L1421-L1421*M1421)*0.9</f>
        <v>236.4957</v>
      </c>
      <c r="J1421" s="52" t="s">
        <v>357</v>
      </c>
      <c r="K1421" s="74" t="s">
        <v>1493</v>
      </c>
      <c r="L1421" s="1">
        <v>315</v>
      </c>
      <c r="M1421" s="1">
        <f>E1421/100</f>
        <v>0.1658</v>
      </c>
    </row>
    <row r="1422" s="1" customFormat="1" ht="40.5" spans="1:12">
      <c r="A1422" s="10">
        <v>1420</v>
      </c>
      <c r="B1422" s="11" t="s">
        <v>1526</v>
      </c>
      <c r="C1422" s="52" t="s">
        <v>12</v>
      </c>
      <c r="D1422" s="35">
        <v>0.465</v>
      </c>
      <c r="E1422" s="13">
        <v>13.55</v>
      </c>
      <c r="F1422" s="13">
        <v>46.5</v>
      </c>
      <c r="G1422" s="35">
        <v>0.1355</v>
      </c>
      <c r="H1422" s="12" t="s">
        <v>26</v>
      </c>
      <c r="I1422" s="73">
        <v>120.375</v>
      </c>
      <c r="J1422" s="52" t="s">
        <v>357</v>
      </c>
      <c r="K1422" s="74" t="s">
        <v>1493</v>
      </c>
      <c r="L1422" s="1">
        <v>200</v>
      </c>
    </row>
    <row r="1423" s="1" customFormat="1" ht="27" spans="1:12">
      <c r="A1423" s="10">
        <v>1421</v>
      </c>
      <c r="B1423" s="11" t="s">
        <v>1527</v>
      </c>
      <c r="C1423" s="52" t="s">
        <v>12</v>
      </c>
      <c r="D1423" s="35">
        <v>0.1833</v>
      </c>
      <c r="E1423" s="13">
        <v>2.95</v>
      </c>
      <c r="F1423" s="13">
        <v>18.33</v>
      </c>
      <c r="G1423" s="35">
        <v>0.0295</v>
      </c>
      <c r="H1423" s="52" t="s">
        <v>26</v>
      </c>
      <c r="I1423" s="73">
        <v>91.87875</v>
      </c>
      <c r="J1423" s="52" t="s">
        <v>357</v>
      </c>
      <c r="K1423" s="74" t="s">
        <v>1493</v>
      </c>
      <c r="L1423" s="1">
        <v>50</v>
      </c>
    </row>
    <row r="1424" s="1" customFormat="1" ht="40.5" spans="1:12">
      <c r="A1424" s="10">
        <v>1422</v>
      </c>
      <c r="B1424" s="11" t="s">
        <v>1528</v>
      </c>
      <c r="C1424" s="52" t="s">
        <v>12</v>
      </c>
      <c r="D1424" s="35">
        <v>0.2309</v>
      </c>
      <c r="E1424" s="13">
        <v>9.24</v>
      </c>
      <c r="F1424" s="13">
        <v>23.09</v>
      </c>
      <c r="G1424" s="35">
        <v>0.0924</v>
      </c>
      <c r="H1424" s="12" t="s">
        <v>26</v>
      </c>
      <c r="I1424" s="73">
        <v>34.6095</v>
      </c>
      <c r="J1424" s="52" t="s">
        <v>357</v>
      </c>
      <c r="K1424" s="74" t="s">
        <v>1487</v>
      </c>
      <c r="L1424" s="1">
        <v>200</v>
      </c>
    </row>
    <row r="1425" s="1" customFormat="1" ht="27" spans="1:12">
      <c r="A1425" s="10">
        <v>1423</v>
      </c>
      <c r="B1425" s="11" t="s">
        <v>1529</v>
      </c>
      <c r="C1425" s="52" t="s">
        <v>12</v>
      </c>
      <c r="D1425" s="35">
        <v>0.2196</v>
      </c>
      <c r="E1425" s="13">
        <v>2.46</v>
      </c>
      <c r="F1425" s="13">
        <v>21.96</v>
      </c>
      <c r="G1425" s="35">
        <v>0.0246</v>
      </c>
      <c r="H1425" s="12" t="s">
        <v>26</v>
      </c>
      <c r="I1425" s="73">
        <v>70.236</v>
      </c>
      <c r="J1425" s="52" t="s">
        <v>357</v>
      </c>
      <c r="K1425" s="74" t="s">
        <v>1487</v>
      </c>
      <c r="L1425" s="1">
        <v>315</v>
      </c>
    </row>
    <row r="1426" s="1" customFormat="1" ht="27" spans="1:12">
      <c r="A1426" s="10">
        <v>1424</v>
      </c>
      <c r="B1426" s="11" t="s">
        <v>1530</v>
      </c>
      <c r="C1426" s="52" t="s">
        <v>12</v>
      </c>
      <c r="D1426" s="35">
        <v>0.3454</v>
      </c>
      <c r="E1426" s="13">
        <v>2.05</v>
      </c>
      <c r="F1426" s="13">
        <v>34.54</v>
      </c>
      <c r="G1426" s="35">
        <v>0.0205</v>
      </c>
      <c r="H1426" s="12" t="s">
        <v>26</v>
      </c>
      <c r="I1426" s="73">
        <v>29.457</v>
      </c>
      <c r="J1426" s="52" t="s">
        <v>357</v>
      </c>
      <c r="K1426" s="74" t="s">
        <v>1487</v>
      </c>
      <c r="L1426" s="1">
        <v>200</v>
      </c>
    </row>
    <row r="1427" s="1" customFormat="1" ht="27" spans="1:12">
      <c r="A1427" s="10">
        <v>1425</v>
      </c>
      <c r="B1427" s="11" t="s">
        <v>1531</v>
      </c>
      <c r="C1427" s="52" t="s">
        <v>12</v>
      </c>
      <c r="D1427" s="35">
        <v>0.0537</v>
      </c>
      <c r="E1427" s="13">
        <v>1.16</v>
      </c>
      <c r="F1427" s="13">
        <v>5.37</v>
      </c>
      <c r="G1427" s="35">
        <v>0.0116</v>
      </c>
      <c r="H1427" s="52" t="s">
        <v>26</v>
      </c>
      <c r="I1427" s="73">
        <v>85.167</v>
      </c>
      <c r="J1427" s="52" t="s">
        <v>357</v>
      </c>
      <c r="K1427" s="74" t="s">
        <v>1490</v>
      </c>
      <c r="L1427" s="1">
        <v>125</v>
      </c>
    </row>
    <row r="1428" s="1" customFormat="1" ht="27" spans="1:12">
      <c r="A1428" s="10">
        <v>1426</v>
      </c>
      <c r="B1428" s="11" t="s">
        <v>1532</v>
      </c>
      <c r="C1428" s="52" t="s">
        <v>12</v>
      </c>
      <c r="D1428" s="35">
        <v>0.1265</v>
      </c>
      <c r="E1428" s="13">
        <v>5.06</v>
      </c>
      <c r="F1428" s="13">
        <v>12.65</v>
      </c>
      <c r="G1428" s="35">
        <v>0.0506</v>
      </c>
      <c r="H1428" s="52" t="s">
        <v>26</v>
      </c>
      <c r="I1428" s="73">
        <v>196.5375</v>
      </c>
      <c r="J1428" s="52" t="s">
        <v>357</v>
      </c>
      <c r="K1428" s="74" t="s">
        <v>1468</v>
      </c>
      <c r="L1428" s="1">
        <v>125</v>
      </c>
    </row>
    <row r="1429" s="1" customFormat="1" ht="27" spans="1:12">
      <c r="A1429" s="10">
        <v>1427</v>
      </c>
      <c r="B1429" s="11" t="s">
        <v>1533</v>
      </c>
      <c r="C1429" s="52" t="s">
        <v>12</v>
      </c>
      <c r="D1429" s="35">
        <v>0.2</v>
      </c>
      <c r="E1429" s="13">
        <v>10.71</v>
      </c>
      <c r="F1429" s="13">
        <v>20</v>
      </c>
      <c r="G1429" s="35">
        <v>0.1071</v>
      </c>
      <c r="H1429" s="12" t="s">
        <v>26</v>
      </c>
      <c r="I1429" s="73">
        <v>180</v>
      </c>
      <c r="J1429" s="52" t="s">
        <v>357</v>
      </c>
      <c r="K1429" s="74" t="s">
        <v>1468</v>
      </c>
      <c r="L1429" s="1">
        <v>125</v>
      </c>
    </row>
    <row r="1430" s="1" customFormat="1" ht="27" spans="1:12">
      <c r="A1430" s="10">
        <v>1428</v>
      </c>
      <c r="B1430" s="11" t="s">
        <v>1534</v>
      </c>
      <c r="C1430" s="52" t="s">
        <v>12</v>
      </c>
      <c r="D1430" s="35">
        <v>0.2389</v>
      </c>
      <c r="E1430" s="13">
        <v>7.69</v>
      </c>
      <c r="F1430" s="13">
        <v>23.89</v>
      </c>
      <c r="G1430" s="35">
        <v>0.0769</v>
      </c>
      <c r="H1430" s="12" t="s">
        <v>26</v>
      </c>
      <c r="I1430" s="73">
        <v>171.2475</v>
      </c>
      <c r="J1430" s="52" t="s">
        <v>357</v>
      </c>
      <c r="K1430" s="74" t="s">
        <v>1468</v>
      </c>
      <c r="L1430" s="1">
        <v>160</v>
      </c>
    </row>
    <row r="1431" s="1" customFormat="1" ht="27" spans="1:12">
      <c r="A1431" s="10">
        <v>1429</v>
      </c>
      <c r="B1431" s="11" t="s">
        <v>1535</v>
      </c>
      <c r="C1431" s="52" t="s">
        <v>12</v>
      </c>
      <c r="D1431" s="35">
        <v>0.1621</v>
      </c>
      <c r="E1431" s="13">
        <v>6.88</v>
      </c>
      <c r="F1431" s="13">
        <v>16.21</v>
      </c>
      <c r="G1431" s="35">
        <v>0.0688</v>
      </c>
      <c r="H1431" s="52" t="s">
        <v>26</v>
      </c>
      <c r="I1431" s="73">
        <v>237.54465</v>
      </c>
      <c r="J1431" s="52" t="s">
        <v>357</v>
      </c>
      <c r="K1431" s="74" t="s">
        <v>1468</v>
      </c>
      <c r="L1431" s="1">
        <v>100</v>
      </c>
    </row>
    <row r="1432" s="1" customFormat="1" ht="27" spans="1:12">
      <c r="A1432" s="10">
        <v>1430</v>
      </c>
      <c r="B1432" s="11" t="s">
        <v>1536</v>
      </c>
      <c r="C1432" s="52" t="s">
        <v>12</v>
      </c>
      <c r="D1432" s="35">
        <v>0.365</v>
      </c>
      <c r="E1432" s="13">
        <v>10.85</v>
      </c>
      <c r="F1432" s="13">
        <v>36.5</v>
      </c>
      <c r="G1432" s="35">
        <v>0.1085</v>
      </c>
      <c r="H1432" s="12" t="s">
        <v>26</v>
      </c>
      <c r="I1432" s="73">
        <v>180.0225</v>
      </c>
      <c r="J1432" s="52" t="s">
        <v>357</v>
      </c>
      <c r="K1432" s="74" t="s">
        <v>1468</v>
      </c>
      <c r="L1432" s="1">
        <v>30</v>
      </c>
    </row>
    <row r="1433" s="1" customFormat="1" ht="27" spans="1:12">
      <c r="A1433" s="10">
        <v>1431</v>
      </c>
      <c r="B1433" s="11" t="s">
        <v>1537</v>
      </c>
      <c r="C1433" s="52" t="s">
        <v>12</v>
      </c>
      <c r="D1433" s="35">
        <v>0.07</v>
      </c>
      <c r="E1433" s="13">
        <v>1.33</v>
      </c>
      <c r="F1433" s="13">
        <v>7</v>
      </c>
      <c r="G1433" s="35">
        <v>0.0133</v>
      </c>
      <c r="H1433" s="52" t="s">
        <v>26</v>
      </c>
      <c r="I1433" s="73">
        <v>83.7</v>
      </c>
      <c r="J1433" s="52" t="s">
        <v>357</v>
      </c>
      <c r="K1433" s="74" t="s">
        <v>1538</v>
      </c>
      <c r="L1433" s="1">
        <v>125</v>
      </c>
    </row>
    <row r="1434" s="1" customFormat="1" ht="27" spans="1:12">
      <c r="A1434" s="10">
        <v>1432</v>
      </c>
      <c r="B1434" s="11" t="s">
        <v>1539</v>
      </c>
      <c r="C1434" s="52" t="s">
        <v>12</v>
      </c>
      <c r="D1434" s="35">
        <v>0.0858</v>
      </c>
      <c r="E1434" s="13">
        <v>2.53</v>
      </c>
      <c r="F1434" s="13">
        <v>8.58</v>
      </c>
      <c r="G1434" s="35">
        <v>0.0253</v>
      </c>
      <c r="H1434" s="52" t="s">
        <v>26</v>
      </c>
      <c r="I1434" s="73">
        <v>82.278</v>
      </c>
      <c r="J1434" s="52" t="s">
        <v>357</v>
      </c>
      <c r="K1434" s="74" t="s">
        <v>1538</v>
      </c>
      <c r="L1434" s="1">
        <v>200</v>
      </c>
    </row>
    <row r="1435" s="1" customFormat="1" ht="27" spans="1:12">
      <c r="A1435" s="10">
        <v>1433</v>
      </c>
      <c r="B1435" s="11" t="s">
        <v>1540</v>
      </c>
      <c r="C1435" s="52" t="s">
        <v>12</v>
      </c>
      <c r="D1435" s="35">
        <v>0.1085</v>
      </c>
      <c r="E1435" s="13">
        <v>2.23</v>
      </c>
      <c r="F1435" s="13">
        <v>10.85</v>
      </c>
      <c r="G1435" s="35">
        <v>0.0223</v>
      </c>
      <c r="H1435" s="52" t="s">
        <v>26</v>
      </c>
      <c r="I1435" s="73">
        <v>40.1175</v>
      </c>
      <c r="J1435" s="52" t="s">
        <v>357</v>
      </c>
      <c r="K1435" s="74" t="s">
        <v>1538</v>
      </c>
      <c r="L1435" s="1">
        <v>50</v>
      </c>
    </row>
    <row r="1436" s="1" customFormat="1" ht="27" spans="1:12">
      <c r="A1436" s="10">
        <v>1434</v>
      </c>
      <c r="B1436" s="11" t="s">
        <v>1541</v>
      </c>
      <c r="C1436" s="52" t="s">
        <v>12</v>
      </c>
      <c r="D1436" s="35">
        <v>0.1965</v>
      </c>
      <c r="E1436" s="13">
        <v>4.17</v>
      </c>
      <c r="F1436" s="13">
        <v>19.65</v>
      </c>
      <c r="G1436" s="35">
        <v>0.0417</v>
      </c>
      <c r="H1436" s="52" t="s">
        <v>26</v>
      </c>
      <c r="I1436" s="73">
        <v>36.1575</v>
      </c>
      <c r="J1436" s="52" t="s">
        <v>357</v>
      </c>
      <c r="K1436" s="74" t="s">
        <v>1538</v>
      </c>
      <c r="L1436" s="1">
        <v>30</v>
      </c>
    </row>
    <row r="1437" s="1" customFormat="1" ht="27" spans="1:12">
      <c r="A1437" s="10">
        <v>1435</v>
      </c>
      <c r="B1437" s="11" t="s">
        <v>1542</v>
      </c>
      <c r="C1437" s="52" t="s">
        <v>12</v>
      </c>
      <c r="D1437" s="35">
        <v>0.0987</v>
      </c>
      <c r="E1437" s="13">
        <v>2.08</v>
      </c>
      <c r="F1437" s="13">
        <v>9.87</v>
      </c>
      <c r="G1437" s="35">
        <v>0.0208</v>
      </c>
      <c r="H1437" s="52" t="s">
        <v>26</v>
      </c>
      <c r="I1437" s="73">
        <v>64.8936</v>
      </c>
      <c r="J1437" s="52" t="s">
        <v>357</v>
      </c>
      <c r="K1437" s="74" t="s">
        <v>1538</v>
      </c>
      <c r="L1437" s="1">
        <v>50</v>
      </c>
    </row>
    <row r="1438" s="1" customFormat="1" ht="27" spans="1:12">
      <c r="A1438" s="10">
        <v>1436</v>
      </c>
      <c r="B1438" s="11" t="s">
        <v>1543</v>
      </c>
      <c r="C1438" s="52" t="s">
        <v>12</v>
      </c>
      <c r="D1438" s="35">
        <v>0.4242</v>
      </c>
      <c r="E1438" s="13">
        <v>3.14</v>
      </c>
      <c r="F1438" s="13">
        <v>42.42</v>
      </c>
      <c r="G1438" s="35">
        <v>0.0314</v>
      </c>
      <c r="H1438" s="12" t="s">
        <v>26</v>
      </c>
      <c r="I1438" s="73">
        <v>15.5466</v>
      </c>
      <c r="J1438" s="52" t="s">
        <v>357</v>
      </c>
      <c r="K1438" s="74" t="s">
        <v>1538</v>
      </c>
      <c r="L1438" s="1">
        <v>50</v>
      </c>
    </row>
    <row r="1439" s="1" customFormat="1" ht="27" spans="1:12">
      <c r="A1439" s="10">
        <v>1437</v>
      </c>
      <c r="B1439" s="11" t="s">
        <v>1544</v>
      </c>
      <c r="C1439" s="52" t="s">
        <v>12</v>
      </c>
      <c r="D1439" s="35">
        <v>0.0807</v>
      </c>
      <c r="E1439" s="13">
        <v>1.22</v>
      </c>
      <c r="F1439" s="13">
        <v>8.07</v>
      </c>
      <c r="G1439" s="35">
        <v>0.0122</v>
      </c>
      <c r="H1439" s="52" t="s">
        <v>26</v>
      </c>
      <c r="I1439" s="73">
        <v>24.8211</v>
      </c>
      <c r="J1439" s="52" t="s">
        <v>357</v>
      </c>
      <c r="K1439" s="74" t="s">
        <v>1538</v>
      </c>
      <c r="L1439" s="1">
        <v>100</v>
      </c>
    </row>
    <row r="1440" s="1" customFormat="1" ht="27" spans="1:12">
      <c r="A1440" s="10">
        <v>1438</v>
      </c>
      <c r="B1440" s="11" t="s">
        <v>1545</v>
      </c>
      <c r="C1440" s="52" t="s">
        <v>12</v>
      </c>
      <c r="D1440" s="35">
        <v>0.1084</v>
      </c>
      <c r="E1440" s="13">
        <v>1.68</v>
      </c>
      <c r="F1440" s="13">
        <v>10.84</v>
      </c>
      <c r="G1440" s="35">
        <v>0.0168</v>
      </c>
      <c r="H1440" s="52" t="s">
        <v>26</v>
      </c>
      <c r="I1440" s="73">
        <v>40.122</v>
      </c>
      <c r="J1440" s="52" t="s">
        <v>357</v>
      </c>
      <c r="K1440" s="74" t="s">
        <v>1538</v>
      </c>
      <c r="L1440" s="1">
        <v>30</v>
      </c>
    </row>
    <row r="1441" s="1" customFormat="1" ht="27" spans="1:12">
      <c r="A1441" s="10">
        <v>1439</v>
      </c>
      <c r="B1441" s="11" t="s">
        <v>1546</v>
      </c>
      <c r="C1441" s="52" t="s">
        <v>12</v>
      </c>
      <c r="D1441" s="35">
        <v>0.6904</v>
      </c>
      <c r="E1441" s="13">
        <v>3.75</v>
      </c>
      <c r="F1441" s="13">
        <v>69.04</v>
      </c>
      <c r="G1441" s="35">
        <v>0.0375</v>
      </c>
      <c r="H1441" s="12" t="s">
        <v>26</v>
      </c>
      <c r="I1441" s="73">
        <v>13.932</v>
      </c>
      <c r="J1441" s="52" t="s">
        <v>357</v>
      </c>
      <c r="K1441" s="74" t="s">
        <v>1538</v>
      </c>
      <c r="L1441" s="1">
        <v>80</v>
      </c>
    </row>
    <row r="1442" s="1" customFormat="1" ht="27" spans="1:12">
      <c r="A1442" s="10">
        <v>1440</v>
      </c>
      <c r="B1442" s="11" t="s">
        <v>1547</v>
      </c>
      <c r="C1442" s="52" t="s">
        <v>12</v>
      </c>
      <c r="D1442" s="35">
        <v>0.5263</v>
      </c>
      <c r="E1442" s="13">
        <v>5.49</v>
      </c>
      <c r="F1442" s="13">
        <v>52.63</v>
      </c>
      <c r="G1442" s="35">
        <v>0.0549</v>
      </c>
      <c r="H1442" s="12" t="s">
        <v>26</v>
      </c>
      <c r="I1442" s="73">
        <v>12.7899</v>
      </c>
      <c r="J1442" s="52" t="s">
        <v>357</v>
      </c>
      <c r="K1442" s="74" t="s">
        <v>1538</v>
      </c>
      <c r="L1442" s="1">
        <v>30</v>
      </c>
    </row>
    <row r="1443" s="1" customFormat="1" ht="27" spans="1:12">
      <c r="A1443" s="10">
        <v>1441</v>
      </c>
      <c r="B1443" s="11" t="s">
        <v>1548</v>
      </c>
      <c r="C1443" s="52" t="s">
        <v>12</v>
      </c>
      <c r="D1443" s="35">
        <v>0.6641</v>
      </c>
      <c r="E1443" s="13">
        <v>3.33</v>
      </c>
      <c r="F1443" s="13">
        <v>66.41</v>
      </c>
      <c r="G1443" s="35">
        <v>0.0333</v>
      </c>
      <c r="H1443" s="12" t="s">
        <v>26</v>
      </c>
      <c r="I1443" s="73">
        <v>95.22765</v>
      </c>
      <c r="J1443" s="52" t="s">
        <v>357</v>
      </c>
      <c r="K1443" s="74" t="s">
        <v>1538</v>
      </c>
      <c r="L1443" s="1">
        <v>125</v>
      </c>
    </row>
    <row r="1444" s="1" customFormat="1" ht="27" spans="1:12">
      <c r="A1444" s="10">
        <v>1442</v>
      </c>
      <c r="B1444" s="11" t="s">
        <v>1549</v>
      </c>
      <c r="C1444" s="52" t="s">
        <v>12</v>
      </c>
      <c r="D1444" s="35">
        <v>0.6928</v>
      </c>
      <c r="E1444" s="13">
        <v>3.16</v>
      </c>
      <c r="F1444" s="13">
        <v>69.28</v>
      </c>
      <c r="G1444" s="35">
        <v>0.0316</v>
      </c>
      <c r="H1444" s="12" t="s">
        <v>26</v>
      </c>
      <c r="I1444" s="73">
        <v>55.296</v>
      </c>
      <c r="J1444" s="52" t="s">
        <v>357</v>
      </c>
      <c r="K1444" s="74" t="s">
        <v>1538</v>
      </c>
      <c r="L1444" s="1">
        <v>80</v>
      </c>
    </row>
    <row r="1445" s="1" customFormat="1" ht="27" spans="1:12">
      <c r="A1445" s="10">
        <v>1443</v>
      </c>
      <c r="B1445" s="11" t="s">
        <v>1550</v>
      </c>
      <c r="C1445" s="52" t="s">
        <v>12</v>
      </c>
      <c r="D1445" s="35">
        <v>0.7556</v>
      </c>
      <c r="E1445" s="13">
        <v>4.07</v>
      </c>
      <c r="F1445" s="13">
        <v>75.56</v>
      </c>
      <c r="G1445" s="35">
        <v>0.0407</v>
      </c>
      <c r="H1445" s="12" t="s">
        <v>26</v>
      </c>
      <c r="I1445" s="73">
        <v>21.996</v>
      </c>
      <c r="J1445" s="52" t="s">
        <v>357</v>
      </c>
      <c r="K1445" s="74" t="s">
        <v>1538</v>
      </c>
      <c r="L1445" s="1">
        <v>80</v>
      </c>
    </row>
    <row r="1446" s="1" customFormat="1" ht="40.5" spans="1:13">
      <c r="A1446" s="10">
        <v>1444</v>
      </c>
      <c r="B1446" s="11" t="s">
        <v>1551</v>
      </c>
      <c r="C1446" s="52" t="s">
        <v>12</v>
      </c>
      <c r="D1446" s="35">
        <v>0.398</v>
      </c>
      <c r="E1446" s="31">
        <v>11.58</v>
      </c>
      <c r="F1446" s="31">
        <v>39.8</v>
      </c>
      <c r="G1446" s="35">
        <v>0.1158</v>
      </c>
      <c r="H1446" s="52" t="s">
        <v>26</v>
      </c>
      <c r="I1446" s="44">
        <f>(L1446-L1446*M1446)*0.9</f>
        <v>39.789</v>
      </c>
      <c r="J1446" s="12" t="str">
        <f>IF(H1446="过载","是","否")</f>
        <v>否</v>
      </c>
      <c r="K1446" s="74" t="s">
        <v>1538</v>
      </c>
      <c r="L1446" s="1">
        <v>50</v>
      </c>
      <c r="M1446" s="1">
        <f>E1446/100</f>
        <v>0.1158</v>
      </c>
    </row>
    <row r="1447" s="1" customFormat="1" ht="27" spans="1:12">
      <c r="A1447" s="10">
        <v>1445</v>
      </c>
      <c r="B1447" s="11" t="s">
        <v>1552</v>
      </c>
      <c r="C1447" s="52" t="s">
        <v>12</v>
      </c>
      <c r="D1447" s="35">
        <v>0.1136</v>
      </c>
      <c r="E1447" s="13">
        <v>1.89</v>
      </c>
      <c r="F1447" s="13">
        <v>11.36</v>
      </c>
      <c r="G1447" s="35">
        <v>0.0189</v>
      </c>
      <c r="H1447" s="52" t="s">
        <v>26</v>
      </c>
      <c r="I1447" s="73">
        <v>63.8208</v>
      </c>
      <c r="J1447" s="52" t="s">
        <v>357</v>
      </c>
      <c r="K1447" s="74" t="s">
        <v>1538</v>
      </c>
      <c r="L1447" s="1">
        <v>50</v>
      </c>
    </row>
    <row r="1448" s="1" customFormat="1" ht="27" spans="1:12">
      <c r="A1448" s="10">
        <v>1446</v>
      </c>
      <c r="B1448" s="11" t="s">
        <v>1553</v>
      </c>
      <c r="C1448" s="52" t="s">
        <v>12</v>
      </c>
      <c r="D1448" s="35">
        <v>0.2941</v>
      </c>
      <c r="E1448" s="13">
        <v>1.36</v>
      </c>
      <c r="F1448" s="13">
        <v>29.41</v>
      </c>
      <c r="G1448" s="35">
        <v>0.0136</v>
      </c>
      <c r="H1448" s="12" t="s">
        <v>26</v>
      </c>
      <c r="I1448" s="73">
        <v>19.0593</v>
      </c>
      <c r="J1448" s="52" t="s">
        <v>357</v>
      </c>
      <c r="K1448" s="74" t="s">
        <v>1538</v>
      </c>
      <c r="L1448" s="1">
        <v>80</v>
      </c>
    </row>
    <row r="1449" s="1" customFormat="1" ht="27" spans="1:12">
      <c r="A1449" s="10">
        <v>1447</v>
      </c>
      <c r="B1449" s="11" t="s">
        <v>1554</v>
      </c>
      <c r="C1449" s="52" t="s">
        <v>12</v>
      </c>
      <c r="D1449" s="35">
        <v>0.1243</v>
      </c>
      <c r="E1449" s="13">
        <v>1.72</v>
      </c>
      <c r="F1449" s="13">
        <v>12.43</v>
      </c>
      <c r="G1449" s="35">
        <v>0.0172</v>
      </c>
      <c r="H1449" s="52" t="s">
        <v>26</v>
      </c>
      <c r="I1449" s="73">
        <v>23.6439</v>
      </c>
      <c r="J1449" s="52" t="s">
        <v>357</v>
      </c>
      <c r="K1449" s="74" t="s">
        <v>1538</v>
      </c>
      <c r="L1449" s="1">
        <v>250</v>
      </c>
    </row>
    <row r="1450" s="1" customFormat="1" ht="27" spans="1:12">
      <c r="A1450" s="10">
        <v>1448</v>
      </c>
      <c r="B1450" s="11" t="s">
        <v>1555</v>
      </c>
      <c r="C1450" s="52" t="s">
        <v>12</v>
      </c>
      <c r="D1450" s="35">
        <v>0.0856</v>
      </c>
      <c r="E1450" s="13">
        <v>1.85</v>
      </c>
      <c r="F1450" s="13">
        <v>8.56</v>
      </c>
      <c r="G1450" s="35">
        <v>0.0185</v>
      </c>
      <c r="H1450" s="52" t="s">
        <v>26</v>
      </c>
      <c r="I1450" s="73">
        <v>24.6888</v>
      </c>
      <c r="J1450" s="52" t="s">
        <v>357</v>
      </c>
      <c r="K1450" s="74" t="s">
        <v>1556</v>
      </c>
      <c r="L1450" s="1">
        <v>200</v>
      </c>
    </row>
    <row r="1451" s="1" customFormat="1" ht="27" spans="1:12">
      <c r="A1451" s="10">
        <v>1449</v>
      </c>
      <c r="B1451" s="11" t="s">
        <v>1557</v>
      </c>
      <c r="C1451" s="52" t="s">
        <v>12</v>
      </c>
      <c r="D1451" s="35">
        <v>0.3345</v>
      </c>
      <c r="E1451" s="13">
        <v>3.83</v>
      </c>
      <c r="F1451" s="13">
        <v>33.45</v>
      </c>
      <c r="G1451" s="35">
        <v>0.0383</v>
      </c>
      <c r="H1451" s="12" t="s">
        <v>26</v>
      </c>
      <c r="I1451" s="73">
        <v>17.9685</v>
      </c>
      <c r="J1451" s="52" t="s">
        <v>357</v>
      </c>
      <c r="K1451" s="74" t="s">
        <v>1556</v>
      </c>
      <c r="L1451" s="1">
        <v>250</v>
      </c>
    </row>
    <row r="1452" s="1" customFormat="1" ht="27" spans="1:12">
      <c r="A1452" s="10">
        <v>1450</v>
      </c>
      <c r="B1452" s="11" t="s">
        <v>1558</v>
      </c>
      <c r="C1452" s="52" t="s">
        <v>12</v>
      </c>
      <c r="D1452" s="35">
        <v>0.1504</v>
      </c>
      <c r="E1452" s="13">
        <v>3.03</v>
      </c>
      <c r="F1452" s="13">
        <v>15.04</v>
      </c>
      <c r="G1452" s="35">
        <v>0.0303</v>
      </c>
      <c r="H1452" s="52" t="s">
        <v>26</v>
      </c>
      <c r="I1452" s="73">
        <v>38.232</v>
      </c>
      <c r="J1452" s="52" t="s">
        <v>357</v>
      </c>
      <c r="K1452" s="74" t="s">
        <v>1556</v>
      </c>
      <c r="L1452" s="1">
        <v>200</v>
      </c>
    </row>
    <row r="1453" s="1" customFormat="1" ht="27" spans="1:12">
      <c r="A1453" s="10">
        <v>1451</v>
      </c>
      <c r="B1453" s="11" t="s">
        <v>1559</v>
      </c>
      <c r="C1453" s="52" t="s">
        <v>12</v>
      </c>
      <c r="D1453" s="35">
        <v>0.3015</v>
      </c>
      <c r="E1453" s="13">
        <v>21.04</v>
      </c>
      <c r="F1453" s="13">
        <v>30.15</v>
      </c>
      <c r="G1453" s="35">
        <v>0.2104</v>
      </c>
      <c r="H1453" s="12" t="s">
        <v>26</v>
      </c>
      <c r="I1453" s="73">
        <v>18.8595</v>
      </c>
      <c r="J1453" s="52" t="s">
        <v>357</v>
      </c>
      <c r="K1453" s="74" t="s">
        <v>1556</v>
      </c>
      <c r="L1453" s="1">
        <v>250</v>
      </c>
    </row>
    <row r="1454" s="1" customFormat="1" ht="27" spans="1:12">
      <c r="A1454" s="10">
        <v>1452</v>
      </c>
      <c r="B1454" s="11" t="s">
        <v>1560</v>
      </c>
      <c r="C1454" s="52" t="s">
        <v>12</v>
      </c>
      <c r="D1454" s="35">
        <v>0.1943</v>
      </c>
      <c r="E1454" s="13">
        <v>3.3</v>
      </c>
      <c r="F1454" s="13">
        <v>19.43</v>
      </c>
      <c r="G1454" s="35">
        <v>0.033</v>
      </c>
      <c r="H1454" s="52" t="s">
        <v>26</v>
      </c>
      <c r="I1454" s="73">
        <v>21.7539</v>
      </c>
      <c r="J1454" s="52" t="s">
        <v>357</v>
      </c>
      <c r="K1454" s="74" t="s">
        <v>1556</v>
      </c>
      <c r="L1454" s="1">
        <v>250</v>
      </c>
    </row>
    <row r="1455" s="1" customFormat="1" ht="27" spans="1:12">
      <c r="A1455" s="10">
        <v>1453</v>
      </c>
      <c r="B1455" s="11" t="s">
        <v>1561</v>
      </c>
      <c r="C1455" s="52" t="s">
        <v>12</v>
      </c>
      <c r="D1455" s="35">
        <v>0.1546</v>
      </c>
      <c r="E1455" s="13">
        <v>3.14</v>
      </c>
      <c r="F1455" s="13">
        <v>15.46</v>
      </c>
      <c r="G1455" s="35">
        <v>0.0314</v>
      </c>
      <c r="H1455" s="52" t="s">
        <v>26</v>
      </c>
      <c r="I1455" s="73">
        <v>121.7376</v>
      </c>
      <c r="J1455" s="52" t="s">
        <v>357</v>
      </c>
      <c r="K1455" s="74" t="s">
        <v>1556</v>
      </c>
      <c r="L1455" s="1">
        <v>200</v>
      </c>
    </row>
    <row r="1456" s="1" customFormat="1" ht="27" spans="1:12">
      <c r="A1456" s="10">
        <v>1454</v>
      </c>
      <c r="B1456" s="11" t="s">
        <v>1562</v>
      </c>
      <c r="C1456" s="52" t="s">
        <v>12</v>
      </c>
      <c r="D1456" s="35">
        <v>0.2183</v>
      </c>
      <c r="E1456" s="13">
        <v>4.16</v>
      </c>
      <c r="F1456" s="13">
        <v>21.83</v>
      </c>
      <c r="G1456" s="35">
        <v>0.0416</v>
      </c>
      <c r="H1456" s="12" t="s">
        <v>26</v>
      </c>
      <c r="I1456" s="73">
        <v>35.1765</v>
      </c>
      <c r="J1456" s="52" t="s">
        <v>357</v>
      </c>
      <c r="K1456" s="74" t="s">
        <v>1556</v>
      </c>
      <c r="L1456" s="1">
        <v>250</v>
      </c>
    </row>
    <row r="1457" s="1" customFormat="1" ht="27" spans="1:12">
      <c r="A1457" s="10">
        <v>1455</v>
      </c>
      <c r="B1457" s="11" t="s">
        <v>1563</v>
      </c>
      <c r="C1457" s="52" t="s">
        <v>12</v>
      </c>
      <c r="D1457" s="35">
        <v>0.1313</v>
      </c>
      <c r="E1457" s="13">
        <v>4.36</v>
      </c>
      <c r="F1457" s="13">
        <v>13.13</v>
      </c>
      <c r="G1457" s="35">
        <v>0.0436</v>
      </c>
      <c r="H1457" s="52" t="s">
        <v>26</v>
      </c>
      <c r="I1457" s="73">
        <v>62.5464</v>
      </c>
      <c r="J1457" s="52" t="s">
        <v>357</v>
      </c>
      <c r="K1457" s="74" t="s">
        <v>1556</v>
      </c>
      <c r="L1457" s="1">
        <v>160</v>
      </c>
    </row>
    <row r="1458" s="1" customFormat="1" ht="27" spans="1:12">
      <c r="A1458" s="10">
        <v>1456</v>
      </c>
      <c r="B1458" s="11" t="s">
        <v>1564</v>
      </c>
      <c r="C1458" s="52" t="s">
        <v>12</v>
      </c>
      <c r="D1458" s="35">
        <v>0.1332</v>
      </c>
      <c r="E1458" s="13">
        <v>1.84</v>
      </c>
      <c r="F1458" s="13">
        <v>13.32</v>
      </c>
      <c r="G1458" s="35">
        <v>0.0184</v>
      </c>
      <c r="H1458" s="52" t="s">
        <v>26</v>
      </c>
      <c r="I1458" s="73">
        <v>39.006</v>
      </c>
      <c r="J1458" s="52" t="s">
        <v>357</v>
      </c>
      <c r="K1458" s="74" t="s">
        <v>1556</v>
      </c>
      <c r="L1458" s="1">
        <v>160</v>
      </c>
    </row>
    <row r="1459" s="1" customFormat="1" ht="27" spans="1:12">
      <c r="A1459" s="10">
        <v>1457</v>
      </c>
      <c r="B1459" s="11" t="s">
        <v>1565</v>
      </c>
      <c r="C1459" s="52" t="s">
        <v>12</v>
      </c>
      <c r="D1459" s="35">
        <v>0.2132</v>
      </c>
      <c r="E1459" s="13">
        <v>5.84</v>
      </c>
      <c r="F1459" s="13">
        <v>21.32</v>
      </c>
      <c r="G1459" s="35">
        <v>0.0584</v>
      </c>
      <c r="H1459" s="12" t="s">
        <v>26</v>
      </c>
      <c r="I1459" s="73">
        <v>56.6496</v>
      </c>
      <c r="J1459" s="52" t="s">
        <v>357</v>
      </c>
      <c r="K1459" s="74" t="s">
        <v>1556</v>
      </c>
      <c r="L1459" s="1">
        <v>50</v>
      </c>
    </row>
    <row r="1460" s="1" customFormat="1" ht="27" spans="1:12">
      <c r="A1460" s="10">
        <v>1458</v>
      </c>
      <c r="B1460" s="11" t="s">
        <v>1566</v>
      </c>
      <c r="C1460" s="52" t="s">
        <v>12</v>
      </c>
      <c r="D1460" s="35">
        <v>0.1765</v>
      </c>
      <c r="E1460" s="13">
        <v>3.71</v>
      </c>
      <c r="F1460" s="13">
        <v>17.65</v>
      </c>
      <c r="G1460" s="35">
        <v>0.0371</v>
      </c>
      <c r="H1460" s="52" t="s">
        <v>26</v>
      </c>
      <c r="I1460" s="73">
        <v>59.292</v>
      </c>
      <c r="J1460" s="52" t="s">
        <v>357</v>
      </c>
      <c r="K1460" s="74" t="s">
        <v>1556</v>
      </c>
      <c r="L1460" s="1">
        <v>125</v>
      </c>
    </row>
    <row r="1461" s="1" customFormat="1" ht="27" spans="1:12">
      <c r="A1461" s="10">
        <v>1459</v>
      </c>
      <c r="B1461" s="11" t="s">
        <v>1567</v>
      </c>
      <c r="C1461" s="52" t="s">
        <v>12</v>
      </c>
      <c r="D1461" s="35">
        <v>0.2653</v>
      </c>
      <c r="E1461" s="13">
        <v>9.27</v>
      </c>
      <c r="F1461" s="13">
        <v>26.53</v>
      </c>
      <c r="G1461" s="35">
        <v>0.0927</v>
      </c>
      <c r="H1461" s="12" t="s">
        <v>26</v>
      </c>
      <c r="I1461" s="73">
        <v>52.8984</v>
      </c>
      <c r="J1461" s="52" t="s">
        <v>357</v>
      </c>
      <c r="K1461" s="74" t="s">
        <v>1556</v>
      </c>
      <c r="L1461" s="1">
        <v>80</v>
      </c>
    </row>
    <row r="1462" s="1" customFormat="1" ht="40.5" spans="1:12">
      <c r="A1462" s="10">
        <v>1460</v>
      </c>
      <c r="B1462" s="11" t="s">
        <v>1568</v>
      </c>
      <c r="C1462" s="52" t="s">
        <v>12</v>
      </c>
      <c r="D1462" s="35">
        <v>0.2519</v>
      </c>
      <c r="E1462" s="13">
        <v>2.32</v>
      </c>
      <c r="F1462" s="13">
        <v>25.19</v>
      </c>
      <c r="G1462" s="35">
        <v>0.0232</v>
      </c>
      <c r="H1462" s="12" t="s">
        <v>26</v>
      </c>
      <c r="I1462" s="73">
        <v>20.1987</v>
      </c>
      <c r="J1462" s="52" t="s">
        <v>357</v>
      </c>
      <c r="K1462" s="74" t="s">
        <v>1556</v>
      </c>
      <c r="L1462" s="1">
        <v>80</v>
      </c>
    </row>
    <row r="1463" s="1" customFormat="1" ht="27" spans="1:12">
      <c r="A1463" s="10">
        <v>1461</v>
      </c>
      <c r="B1463" s="11" t="s">
        <v>1569</v>
      </c>
      <c r="C1463" s="52" t="s">
        <v>12</v>
      </c>
      <c r="D1463" s="35">
        <v>0.123</v>
      </c>
      <c r="E1463" s="13">
        <v>2.55</v>
      </c>
      <c r="F1463" s="13">
        <v>12.3</v>
      </c>
      <c r="G1463" s="35">
        <v>0.0255</v>
      </c>
      <c r="H1463" s="52" t="s">
        <v>26</v>
      </c>
      <c r="I1463" s="73">
        <v>98.6625</v>
      </c>
      <c r="J1463" s="52" t="s">
        <v>357</v>
      </c>
      <c r="K1463" s="74" t="s">
        <v>1556</v>
      </c>
      <c r="L1463" s="1">
        <v>200</v>
      </c>
    </row>
    <row r="1464" s="1" customFormat="1" ht="27" spans="1:12">
      <c r="A1464" s="10">
        <v>1462</v>
      </c>
      <c r="B1464" s="11" t="s">
        <v>1570</v>
      </c>
      <c r="C1464" s="52" t="s">
        <v>12</v>
      </c>
      <c r="D1464" s="35">
        <v>0.1801</v>
      </c>
      <c r="E1464" s="13">
        <v>4.44</v>
      </c>
      <c r="F1464" s="13">
        <v>18.01</v>
      </c>
      <c r="G1464" s="35">
        <v>0.0444</v>
      </c>
      <c r="H1464" s="52" t="s">
        <v>26</v>
      </c>
      <c r="I1464" s="73">
        <v>59.0328</v>
      </c>
      <c r="J1464" s="52" t="s">
        <v>357</v>
      </c>
      <c r="K1464" s="74" t="s">
        <v>1556</v>
      </c>
      <c r="L1464" s="1">
        <v>200</v>
      </c>
    </row>
    <row r="1465" s="1" customFormat="1" ht="27" spans="1:12">
      <c r="A1465" s="10">
        <v>1463</v>
      </c>
      <c r="B1465" s="11" t="s">
        <v>1571</v>
      </c>
      <c r="C1465" s="52" t="s">
        <v>12</v>
      </c>
      <c r="D1465" s="35">
        <v>0.074</v>
      </c>
      <c r="E1465" s="13">
        <v>1.67</v>
      </c>
      <c r="F1465" s="13">
        <v>7.4</v>
      </c>
      <c r="G1465" s="35">
        <v>0.0167</v>
      </c>
      <c r="H1465" s="52" t="s">
        <v>26</v>
      </c>
      <c r="I1465" s="73">
        <v>104.175</v>
      </c>
      <c r="J1465" s="52" t="s">
        <v>357</v>
      </c>
      <c r="K1465" s="74" t="s">
        <v>1556</v>
      </c>
      <c r="L1465" s="1">
        <v>315</v>
      </c>
    </row>
    <row r="1466" s="1" customFormat="1" ht="27" spans="1:12">
      <c r="A1466" s="10">
        <v>1464</v>
      </c>
      <c r="B1466" s="11" t="s">
        <v>1572</v>
      </c>
      <c r="C1466" s="52" t="s">
        <v>12</v>
      </c>
      <c r="D1466" s="35">
        <v>0.1624</v>
      </c>
      <c r="E1466" s="13">
        <v>4.14</v>
      </c>
      <c r="F1466" s="13">
        <v>16.24</v>
      </c>
      <c r="G1466" s="35">
        <v>0.0414</v>
      </c>
      <c r="H1466" s="52" t="s">
        <v>26</v>
      </c>
      <c r="I1466" s="73">
        <v>120.6144</v>
      </c>
      <c r="J1466" s="52" t="s">
        <v>357</v>
      </c>
      <c r="K1466" s="74" t="s">
        <v>1556</v>
      </c>
      <c r="L1466" s="1">
        <v>250</v>
      </c>
    </row>
    <row r="1467" s="1" customFormat="1" ht="27" spans="1:12">
      <c r="A1467" s="10">
        <v>1465</v>
      </c>
      <c r="B1467" s="11" t="s">
        <v>1573</v>
      </c>
      <c r="C1467" s="52" t="s">
        <v>12</v>
      </c>
      <c r="D1467" s="35">
        <v>0.1572</v>
      </c>
      <c r="E1467" s="13">
        <v>3.28</v>
      </c>
      <c r="F1467" s="13">
        <v>15.72</v>
      </c>
      <c r="G1467" s="35">
        <v>0.0328</v>
      </c>
      <c r="H1467" s="52" t="s">
        <v>26</v>
      </c>
      <c r="I1467" s="73">
        <v>22.7556</v>
      </c>
      <c r="J1467" s="52" t="s">
        <v>357</v>
      </c>
      <c r="K1467" s="74" t="s">
        <v>1574</v>
      </c>
      <c r="L1467" s="1">
        <v>160</v>
      </c>
    </row>
    <row r="1468" s="1" customFormat="1" ht="27" spans="1:12">
      <c r="A1468" s="10">
        <v>1466</v>
      </c>
      <c r="B1468" s="11" t="s">
        <v>1575</v>
      </c>
      <c r="C1468" s="52" t="s">
        <v>12</v>
      </c>
      <c r="D1468" s="35">
        <v>0.333</v>
      </c>
      <c r="E1468" s="13">
        <v>7.47</v>
      </c>
      <c r="F1468" s="13">
        <v>33.3</v>
      </c>
      <c r="G1468" s="35">
        <v>0.0747</v>
      </c>
      <c r="H1468" s="12" t="s">
        <v>26</v>
      </c>
      <c r="I1468" s="73">
        <v>18.009</v>
      </c>
      <c r="J1468" s="52" t="s">
        <v>357</v>
      </c>
      <c r="K1468" s="74" t="s">
        <v>1574</v>
      </c>
      <c r="L1468" s="1">
        <v>200</v>
      </c>
    </row>
    <row r="1469" s="1" customFormat="1" ht="27" spans="1:12">
      <c r="A1469" s="10">
        <v>1467</v>
      </c>
      <c r="B1469" s="11" t="s">
        <v>1576</v>
      </c>
      <c r="C1469" s="52" t="s">
        <v>12</v>
      </c>
      <c r="D1469" s="35">
        <v>0.5199</v>
      </c>
      <c r="E1469" s="13">
        <v>12.43</v>
      </c>
      <c r="F1469" s="13">
        <v>51.99</v>
      </c>
      <c r="G1469" s="35">
        <v>0.1243</v>
      </c>
      <c r="H1469" s="12" t="s">
        <v>26</v>
      </c>
      <c r="I1469" s="73">
        <v>12.9627</v>
      </c>
      <c r="J1469" s="52" t="s">
        <v>357</v>
      </c>
      <c r="K1469" s="74" t="s">
        <v>1574</v>
      </c>
      <c r="L1469" s="1">
        <v>200</v>
      </c>
    </row>
    <row r="1470" s="1" customFormat="1" ht="27" spans="1:12">
      <c r="A1470" s="10">
        <v>1468</v>
      </c>
      <c r="B1470" s="11" t="s">
        <v>1577</v>
      </c>
      <c r="C1470" s="52" t="s">
        <v>12</v>
      </c>
      <c r="D1470" s="35">
        <v>0.3373</v>
      </c>
      <c r="E1470" s="13">
        <v>10.01</v>
      </c>
      <c r="F1470" s="13">
        <v>33.73</v>
      </c>
      <c r="G1470" s="35">
        <v>0.1001</v>
      </c>
      <c r="H1470" s="12" t="s">
        <v>26</v>
      </c>
      <c r="I1470" s="73">
        <v>29.8215</v>
      </c>
      <c r="J1470" s="52" t="s">
        <v>357</v>
      </c>
      <c r="K1470" s="74" t="s">
        <v>1574</v>
      </c>
      <c r="L1470" s="1">
        <v>315</v>
      </c>
    </row>
    <row r="1471" s="1" customFormat="1" ht="27" spans="1:12">
      <c r="A1471" s="10">
        <v>1469</v>
      </c>
      <c r="B1471" s="11" t="s">
        <v>1578</v>
      </c>
      <c r="C1471" s="52" t="s">
        <v>12</v>
      </c>
      <c r="D1471" s="35">
        <v>0.436</v>
      </c>
      <c r="E1471" s="13">
        <v>16.57</v>
      </c>
      <c r="F1471" s="13">
        <v>43.6</v>
      </c>
      <c r="G1471" s="35">
        <v>0.1657</v>
      </c>
      <c r="H1471" s="12" t="s">
        <v>26</v>
      </c>
      <c r="I1471" s="73">
        <v>40.608</v>
      </c>
      <c r="J1471" s="52" t="s">
        <v>357</v>
      </c>
      <c r="K1471" s="74" t="s">
        <v>1574</v>
      </c>
      <c r="L1471" s="1">
        <v>200</v>
      </c>
    </row>
    <row r="1472" s="1" customFormat="1" ht="27" spans="1:12">
      <c r="A1472" s="10">
        <v>1470</v>
      </c>
      <c r="B1472" s="11" t="s">
        <v>1579</v>
      </c>
      <c r="C1472" s="52" t="s">
        <v>12</v>
      </c>
      <c r="D1472" s="35">
        <v>0.1697</v>
      </c>
      <c r="E1472" s="13">
        <v>3.54</v>
      </c>
      <c r="F1472" s="13">
        <v>16.97</v>
      </c>
      <c r="G1472" s="35">
        <v>0.0354</v>
      </c>
      <c r="H1472" s="52" t="s">
        <v>26</v>
      </c>
      <c r="I1472" s="73">
        <v>22.4181</v>
      </c>
      <c r="J1472" s="52" t="s">
        <v>357</v>
      </c>
      <c r="K1472" s="74" t="s">
        <v>1574</v>
      </c>
      <c r="L1472" s="1">
        <v>315</v>
      </c>
    </row>
    <row r="1473" s="1" customFormat="1" ht="27" spans="1:12">
      <c r="A1473" s="10">
        <v>1471</v>
      </c>
      <c r="B1473" s="11" t="s">
        <v>1580</v>
      </c>
      <c r="C1473" s="52" t="s">
        <v>12</v>
      </c>
      <c r="D1473" s="35">
        <v>0.3323</v>
      </c>
      <c r="E1473" s="13">
        <v>5.85</v>
      </c>
      <c r="F1473" s="13">
        <v>33.23</v>
      </c>
      <c r="G1473" s="35">
        <v>0.0585</v>
      </c>
      <c r="H1473" s="12" t="s">
        <v>26</v>
      </c>
      <c r="I1473" s="73">
        <v>30.0465</v>
      </c>
      <c r="J1473" s="52" t="s">
        <v>357</v>
      </c>
      <c r="K1473" s="74" t="s">
        <v>1574</v>
      </c>
      <c r="L1473" s="1">
        <v>315</v>
      </c>
    </row>
    <row r="1474" s="1" customFormat="1" ht="27" spans="1:12">
      <c r="A1474" s="10">
        <v>1472</v>
      </c>
      <c r="B1474" s="11" t="s">
        <v>1581</v>
      </c>
      <c r="C1474" s="52" t="s">
        <v>12</v>
      </c>
      <c r="D1474" s="35">
        <v>0.1602</v>
      </c>
      <c r="E1474" s="13">
        <v>3.71</v>
      </c>
      <c r="F1474" s="13">
        <v>16.02</v>
      </c>
      <c r="G1474" s="35">
        <v>0.0371</v>
      </c>
      <c r="H1474" s="52" t="s">
        <v>26</v>
      </c>
      <c r="I1474" s="73">
        <v>37.791</v>
      </c>
      <c r="J1474" s="52" t="s">
        <v>357</v>
      </c>
      <c r="K1474" s="74" t="s">
        <v>1574</v>
      </c>
      <c r="L1474" s="1">
        <v>315</v>
      </c>
    </row>
    <row r="1475" s="1" customFormat="1" ht="27" spans="1:12">
      <c r="A1475" s="10">
        <v>1473</v>
      </c>
      <c r="B1475" s="11" t="s">
        <v>1582</v>
      </c>
      <c r="C1475" s="52" t="s">
        <v>12</v>
      </c>
      <c r="D1475" s="35">
        <v>0.42</v>
      </c>
      <c r="E1475" s="13">
        <v>9.9</v>
      </c>
      <c r="F1475" s="13">
        <v>42</v>
      </c>
      <c r="G1475" s="35">
        <v>0.099</v>
      </c>
      <c r="H1475" s="12" t="s">
        <v>26</v>
      </c>
      <c r="I1475" s="73">
        <v>26.1</v>
      </c>
      <c r="J1475" s="52" t="s">
        <v>357</v>
      </c>
      <c r="K1475" s="74" t="s">
        <v>1574</v>
      </c>
      <c r="L1475" s="1">
        <v>315</v>
      </c>
    </row>
    <row r="1476" s="1" customFormat="1" ht="27" spans="1:12">
      <c r="A1476" s="10">
        <v>1474</v>
      </c>
      <c r="B1476" s="11" t="s">
        <v>1583</v>
      </c>
      <c r="C1476" s="52" t="s">
        <v>12</v>
      </c>
      <c r="D1476" s="35">
        <v>0.1947</v>
      </c>
      <c r="E1476" s="13">
        <v>4.49</v>
      </c>
      <c r="F1476" s="13">
        <v>19.47</v>
      </c>
      <c r="G1476" s="35">
        <v>0.0449</v>
      </c>
      <c r="H1476" s="52" t="s">
        <v>26</v>
      </c>
      <c r="I1476" s="73">
        <v>57.9816</v>
      </c>
      <c r="J1476" s="52" t="s">
        <v>357</v>
      </c>
      <c r="K1476" s="74" t="s">
        <v>1574</v>
      </c>
      <c r="L1476" s="1">
        <v>200</v>
      </c>
    </row>
    <row r="1477" s="1" customFormat="1" ht="27" spans="1:12">
      <c r="A1477" s="10">
        <v>1475</v>
      </c>
      <c r="B1477" s="11" t="s">
        <v>1584</v>
      </c>
      <c r="C1477" s="52" t="s">
        <v>12</v>
      </c>
      <c r="D1477" s="35">
        <v>0.4113</v>
      </c>
      <c r="E1477" s="13">
        <v>9.96</v>
      </c>
      <c r="F1477" s="13">
        <v>41.13</v>
      </c>
      <c r="G1477" s="35">
        <v>0.0996</v>
      </c>
      <c r="H1477" s="12" t="s">
        <v>26</v>
      </c>
      <c r="I1477" s="73">
        <v>26.4915</v>
      </c>
      <c r="J1477" s="52" t="s">
        <v>357</v>
      </c>
      <c r="K1477" s="74" t="s">
        <v>1574</v>
      </c>
      <c r="L1477" s="1">
        <v>250</v>
      </c>
    </row>
    <row r="1478" s="1" customFormat="1" ht="27" spans="1:12">
      <c r="A1478" s="10">
        <v>1476</v>
      </c>
      <c r="B1478" s="11" t="s">
        <v>1585</v>
      </c>
      <c r="C1478" s="52" t="s">
        <v>12</v>
      </c>
      <c r="D1478" s="35">
        <v>0.0194</v>
      </c>
      <c r="E1478" s="13">
        <v>1.72</v>
      </c>
      <c r="F1478" s="13">
        <v>1.94</v>
      </c>
      <c r="G1478" s="35">
        <v>0.0172</v>
      </c>
      <c r="H1478" s="52" t="s">
        <v>26</v>
      </c>
      <c r="I1478" s="73">
        <v>44.127</v>
      </c>
      <c r="J1478" s="52" t="s">
        <v>357</v>
      </c>
      <c r="K1478" s="74" t="s">
        <v>1574</v>
      </c>
      <c r="L1478" s="1">
        <v>250</v>
      </c>
    </row>
    <row r="1479" s="1" customFormat="1" ht="27" spans="1:12">
      <c r="A1479" s="10">
        <v>1477</v>
      </c>
      <c r="B1479" s="11" t="s">
        <v>1586</v>
      </c>
      <c r="C1479" s="52" t="s">
        <v>12</v>
      </c>
      <c r="D1479" s="35">
        <v>0.1282</v>
      </c>
      <c r="E1479" s="13">
        <v>2.08</v>
      </c>
      <c r="F1479" s="13">
        <v>12.82</v>
      </c>
      <c r="G1479" s="35">
        <v>0.0208</v>
      </c>
      <c r="H1479" s="52" t="s">
        <v>26</v>
      </c>
      <c r="I1479" s="73">
        <v>39.231</v>
      </c>
      <c r="J1479" s="52" t="s">
        <v>357</v>
      </c>
      <c r="K1479" s="74" t="s">
        <v>1587</v>
      </c>
      <c r="L1479" s="1">
        <v>200</v>
      </c>
    </row>
    <row r="1480" s="1" customFormat="1" ht="27" spans="1:12">
      <c r="A1480" s="10">
        <v>1478</v>
      </c>
      <c r="B1480" s="11" t="s">
        <v>1588</v>
      </c>
      <c r="C1480" s="52" t="s">
        <v>12</v>
      </c>
      <c r="D1480" s="35">
        <v>0.2444</v>
      </c>
      <c r="E1480" s="13">
        <v>1.57</v>
      </c>
      <c r="F1480" s="13">
        <v>24.44</v>
      </c>
      <c r="G1480" s="35">
        <v>0.0157</v>
      </c>
      <c r="H1480" s="12" t="s">
        <v>26</v>
      </c>
      <c r="I1480" s="73">
        <v>20.4012</v>
      </c>
      <c r="J1480" s="52" t="s">
        <v>357</v>
      </c>
      <c r="K1480" s="74" t="s">
        <v>1587</v>
      </c>
      <c r="L1480" s="1">
        <v>200</v>
      </c>
    </row>
    <row r="1481" s="1" customFormat="1" ht="27" spans="1:12">
      <c r="A1481" s="10">
        <v>1479</v>
      </c>
      <c r="B1481" s="11" t="s">
        <v>1589</v>
      </c>
      <c r="C1481" s="52" t="s">
        <v>12</v>
      </c>
      <c r="D1481" s="35">
        <v>0.1374</v>
      </c>
      <c r="E1481" s="13">
        <v>3.37</v>
      </c>
      <c r="F1481" s="13">
        <v>13.74</v>
      </c>
      <c r="G1481" s="35">
        <v>0.0337</v>
      </c>
      <c r="H1481" s="52" t="s">
        <v>26</v>
      </c>
      <c r="I1481" s="73">
        <v>62.1072</v>
      </c>
      <c r="J1481" s="52" t="s">
        <v>357</v>
      </c>
      <c r="K1481" s="74" t="s">
        <v>1587</v>
      </c>
      <c r="L1481" s="1">
        <v>200</v>
      </c>
    </row>
    <row r="1482" s="1" customFormat="1" ht="27" spans="1:12">
      <c r="A1482" s="10">
        <v>1480</v>
      </c>
      <c r="B1482" s="11" t="s">
        <v>1590</v>
      </c>
      <c r="C1482" s="52" t="s">
        <v>12</v>
      </c>
      <c r="D1482" s="35">
        <v>0.0881</v>
      </c>
      <c r="E1482" s="13">
        <v>2.18</v>
      </c>
      <c r="F1482" s="13">
        <v>8.81</v>
      </c>
      <c r="G1482" s="35">
        <v>0.0218</v>
      </c>
      <c r="H1482" s="52" t="s">
        <v>26</v>
      </c>
      <c r="I1482" s="73">
        <v>65.6568</v>
      </c>
      <c r="J1482" s="52" t="s">
        <v>357</v>
      </c>
      <c r="K1482" s="74" t="s">
        <v>1556</v>
      </c>
      <c r="L1482" s="1">
        <v>100</v>
      </c>
    </row>
    <row r="1483" s="1" customFormat="1" ht="27" spans="1:12">
      <c r="A1483" s="10">
        <v>1481</v>
      </c>
      <c r="B1483" s="11" t="s">
        <v>1591</v>
      </c>
      <c r="C1483" s="52" t="s">
        <v>12</v>
      </c>
      <c r="D1483" s="35">
        <v>0.2225</v>
      </c>
      <c r="E1483" s="13">
        <v>3.47</v>
      </c>
      <c r="F1483" s="13">
        <v>22.25</v>
      </c>
      <c r="G1483" s="35">
        <v>0.0347</v>
      </c>
      <c r="H1483" s="12" t="s">
        <v>26</v>
      </c>
      <c r="I1483" s="73">
        <v>20.9925</v>
      </c>
      <c r="J1483" s="52" t="s">
        <v>357</v>
      </c>
      <c r="K1483" s="74" t="s">
        <v>1556</v>
      </c>
      <c r="L1483" s="1">
        <v>160</v>
      </c>
    </row>
    <row r="1484" s="1" customFormat="1" ht="27" spans="1:12">
      <c r="A1484" s="10">
        <v>1482</v>
      </c>
      <c r="B1484" s="11" t="s">
        <v>1592</v>
      </c>
      <c r="C1484" s="52" t="s">
        <v>12</v>
      </c>
      <c r="D1484" s="35">
        <v>0.1121</v>
      </c>
      <c r="E1484" s="13">
        <v>1.2</v>
      </c>
      <c r="F1484" s="13">
        <v>11.21</v>
      </c>
      <c r="G1484" s="35">
        <v>0.012</v>
      </c>
      <c r="H1484" s="52" t="s">
        <v>26</v>
      </c>
      <c r="I1484" s="73">
        <v>39.9555</v>
      </c>
      <c r="J1484" s="52" t="s">
        <v>357</v>
      </c>
      <c r="K1484" s="74" t="s">
        <v>1556</v>
      </c>
      <c r="L1484" s="1">
        <v>315</v>
      </c>
    </row>
    <row r="1485" s="1" customFormat="1" ht="27" spans="1:12">
      <c r="A1485" s="10">
        <v>1483</v>
      </c>
      <c r="B1485" s="11" t="s">
        <v>1593</v>
      </c>
      <c r="C1485" s="52" t="s">
        <v>12</v>
      </c>
      <c r="D1485" s="35">
        <v>0.1528</v>
      </c>
      <c r="E1485" s="13">
        <v>5.67</v>
      </c>
      <c r="F1485" s="13">
        <v>15.28</v>
      </c>
      <c r="G1485" s="35">
        <v>0.0567</v>
      </c>
      <c r="H1485" s="52" t="s">
        <v>26</v>
      </c>
      <c r="I1485" s="73">
        <v>38.124</v>
      </c>
      <c r="J1485" s="52" t="s">
        <v>357</v>
      </c>
      <c r="K1485" s="74" t="s">
        <v>1587</v>
      </c>
      <c r="L1485" s="1">
        <v>200</v>
      </c>
    </row>
    <row r="1486" s="1" customFormat="1" ht="27" spans="1:12">
      <c r="A1486" s="10">
        <v>1484</v>
      </c>
      <c r="B1486" s="11" t="s">
        <v>1594</v>
      </c>
      <c r="C1486" s="52" t="s">
        <v>12</v>
      </c>
      <c r="D1486" s="35">
        <v>0.2478</v>
      </c>
      <c r="E1486" s="13">
        <v>4.07</v>
      </c>
      <c r="F1486" s="13">
        <v>24.78</v>
      </c>
      <c r="G1486" s="35">
        <v>0.0407</v>
      </c>
      <c r="H1486" s="12" t="s">
        <v>26</v>
      </c>
      <c r="I1486" s="73">
        <v>67.698</v>
      </c>
      <c r="J1486" s="52" t="s">
        <v>357</v>
      </c>
      <c r="K1486" s="74" t="s">
        <v>1556</v>
      </c>
      <c r="L1486" s="1">
        <v>315</v>
      </c>
    </row>
    <row r="1487" s="1" customFormat="1" ht="27" spans="1:12">
      <c r="A1487" s="10">
        <v>1485</v>
      </c>
      <c r="B1487" s="11" t="s">
        <v>1595</v>
      </c>
      <c r="C1487" s="52" t="s">
        <v>12</v>
      </c>
      <c r="D1487" s="35">
        <v>0.0923</v>
      </c>
      <c r="E1487" s="13">
        <v>1.57</v>
      </c>
      <c r="F1487" s="13">
        <v>9.23</v>
      </c>
      <c r="G1487" s="35">
        <v>0.0157</v>
      </c>
      <c r="H1487" s="52" t="s">
        <v>26</v>
      </c>
      <c r="I1487" s="73">
        <v>204.2325</v>
      </c>
      <c r="J1487" s="52" t="s">
        <v>357</v>
      </c>
      <c r="K1487" s="74" t="s">
        <v>1468</v>
      </c>
      <c r="L1487" s="1">
        <v>315</v>
      </c>
    </row>
    <row r="1488" s="1" customFormat="1" ht="27" spans="1:12">
      <c r="A1488" s="10">
        <v>1486</v>
      </c>
      <c r="B1488" s="11" t="s">
        <v>1596</v>
      </c>
      <c r="C1488" s="52" t="s">
        <v>12</v>
      </c>
      <c r="D1488" s="35">
        <v>0.3056</v>
      </c>
      <c r="E1488" s="13">
        <v>11.56</v>
      </c>
      <c r="F1488" s="13">
        <v>30.56</v>
      </c>
      <c r="G1488" s="35">
        <v>0.1156</v>
      </c>
      <c r="H1488" s="12" t="s">
        <v>26</v>
      </c>
      <c r="I1488" s="73">
        <v>31.248</v>
      </c>
      <c r="J1488" s="52" t="s">
        <v>357</v>
      </c>
      <c r="K1488" s="74" t="s">
        <v>1468</v>
      </c>
      <c r="L1488" s="1">
        <v>200</v>
      </c>
    </row>
    <row r="1489" s="1" customFormat="1" ht="27" spans="1:12">
      <c r="A1489" s="10">
        <v>1487</v>
      </c>
      <c r="B1489" s="11" t="s">
        <v>1597</v>
      </c>
      <c r="C1489" s="52" t="s">
        <v>12</v>
      </c>
      <c r="D1489" s="35">
        <v>0.2059</v>
      </c>
      <c r="E1489" s="13">
        <v>3.45</v>
      </c>
      <c r="F1489" s="13">
        <v>20.59</v>
      </c>
      <c r="G1489" s="35">
        <v>0.0345</v>
      </c>
      <c r="H1489" s="12" t="s">
        <v>26</v>
      </c>
      <c r="I1489" s="73">
        <v>57.1752</v>
      </c>
      <c r="J1489" s="52" t="s">
        <v>357</v>
      </c>
      <c r="K1489" s="74" t="s">
        <v>1468</v>
      </c>
      <c r="L1489" s="1">
        <v>160</v>
      </c>
    </row>
    <row r="1490" s="1" customFormat="1" ht="27" spans="1:12">
      <c r="A1490" s="10">
        <v>1488</v>
      </c>
      <c r="B1490" s="11" t="s">
        <v>1598</v>
      </c>
      <c r="C1490" s="52" t="s">
        <v>12</v>
      </c>
      <c r="D1490" s="35">
        <v>0.3</v>
      </c>
      <c r="E1490" s="13">
        <v>6.73</v>
      </c>
      <c r="F1490" s="13">
        <v>30</v>
      </c>
      <c r="G1490" s="35">
        <v>0.0673</v>
      </c>
      <c r="H1490" s="12" t="s">
        <v>26</v>
      </c>
      <c r="I1490" s="73">
        <v>18.9</v>
      </c>
      <c r="J1490" s="52" t="s">
        <v>357</v>
      </c>
      <c r="K1490" s="74" t="s">
        <v>1468</v>
      </c>
      <c r="L1490" s="1">
        <v>160</v>
      </c>
    </row>
    <row r="1491" s="1" customFormat="1" ht="27" spans="1:12">
      <c r="A1491" s="10">
        <v>1489</v>
      </c>
      <c r="B1491" s="11" t="s">
        <v>1599</v>
      </c>
      <c r="C1491" s="52" t="s">
        <v>12</v>
      </c>
      <c r="D1491" s="35">
        <v>0.0747</v>
      </c>
      <c r="E1491" s="13">
        <v>1.28</v>
      </c>
      <c r="F1491" s="13">
        <v>7.47</v>
      </c>
      <c r="G1491" s="35">
        <v>0.0128</v>
      </c>
      <c r="H1491" s="52" t="s">
        <v>26</v>
      </c>
      <c r="I1491" s="73">
        <v>104.09625</v>
      </c>
      <c r="J1491" s="52" t="s">
        <v>357</v>
      </c>
      <c r="K1491" s="74" t="s">
        <v>1468</v>
      </c>
      <c r="L1491" s="1">
        <v>250</v>
      </c>
    </row>
    <row r="1492" s="1" customFormat="1" ht="40.5" spans="1:12">
      <c r="A1492" s="10">
        <v>1490</v>
      </c>
      <c r="B1492" s="11" t="s">
        <v>1600</v>
      </c>
      <c r="C1492" s="52" t="s">
        <v>12</v>
      </c>
      <c r="D1492" s="35">
        <v>0.102</v>
      </c>
      <c r="E1492" s="13">
        <v>2.28</v>
      </c>
      <c r="F1492" s="13">
        <v>10.2</v>
      </c>
      <c r="G1492" s="35">
        <v>0.0228</v>
      </c>
      <c r="H1492" s="52" t="s">
        <v>26</v>
      </c>
      <c r="I1492" s="73">
        <v>24.246</v>
      </c>
      <c r="J1492" s="52" t="s">
        <v>357</v>
      </c>
      <c r="K1492" s="74" t="s">
        <v>1468</v>
      </c>
      <c r="L1492" s="1">
        <v>160</v>
      </c>
    </row>
    <row r="1493" s="1" customFormat="1" ht="27" spans="1:12">
      <c r="A1493" s="10">
        <v>1491</v>
      </c>
      <c r="B1493" s="11" t="s">
        <v>1601</v>
      </c>
      <c r="C1493" s="52" t="s">
        <v>12</v>
      </c>
      <c r="D1493" s="35">
        <v>0.5265</v>
      </c>
      <c r="E1493" s="13">
        <v>28.83</v>
      </c>
      <c r="F1493" s="13">
        <v>52.65</v>
      </c>
      <c r="G1493" s="35">
        <v>0.2883</v>
      </c>
      <c r="H1493" s="12" t="s">
        <v>26</v>
      </c>
      <c r="I1493" s="73">
        <v>34.092</v>
      </c>
      <c r="J1493" s="52" t="s">
        <v>357</v>
      </c>
      <c r="K1493" s="74" t="s">
        <v>1587</v>
      </c>
      <c r="L1493" s="1">
        <v>80</v>
      </c>
    </row>
    <row r="1494" s="1" customFormat="1" ht="27" spans="1:12">
      <c r="A1494" s="10">
        <v>1492</v>
      </c>
      <c r="B1494" s="11" t="s">
        <v>1602</v>
      </c>
      <c r="C1494" s="52" t="s">
        <v>12</v>
      </c>
      <c r="D1494" s="35">
        <v>0.1928</v>
      </c>
      <c r="E1494" s="13">
        <v>3.1</v>
      </c>
      <c r="F1494" s="13">
        <v>19.28</v>
      </c>
      <c r="G1494" s="35">
        <v>0.031</v>
      </c>
      <c r="H1494" s="52" t="s">
        <v>26</v>
      </c>
      <c r="I1494" s="73">
        <v>36.324</v>
      </c>
      <c r="J1494" s="52" t="s">
        <v>357</v>
      </c>
      <c r="K1494" s="74" t="s">
        <v>1487</v>
      </c>
      <c r="L1494" s="1">
        <v>80</v>
      </c>
    </row>
    <row r="1495" s="1" customFormat="1" ht="27" spans="1:12">
      <c r="A1495" s="10">
        <v>1493</v>
      </c>
      <c r="B1495" s="11" t="s">
        <v>1603</v>
      </c>
      <c r="C1495" s="52" t="s">
        <v>12</v>
      </c>
      <c r="D1495" s="35">
        <v>0.1134</v>
      </c>
      <c r="E1495" s="13">
        <v>4.22</v>
      </c>
      <c r="F1495" s="13">
        <v>11.34</v>
      </c>
      <c r="G1495" s="35">
        <v>0.0422</v>
      </c>
      <c r="H1495" s="52" t="s">
        <v>26</v>
      </c>
      <c r="I1495" s="73">
        <v>99.7425</v>
      </c>
      <c r="J1495" s="52" t="s">
        <v>357</v>
      </c>
      <c r="K1495" s="74" t="s">
        <v>1587</v>
      </c>
      <c r="L1495" s="1">
        <v>200</v>
      </c>
    </row>
    <row r="1496" s="1" customFormat="1" ht="27" spans="1:12">
      <c r="A1496" s="10">
        <v>1494</v>
      </c>
      <c r="B1496" s="11" t="s">
        <v>1604</v>
      </c>
      <c r="C1496" s="52" t="s">
        <v>12</v>
      </c>
      <c r="D1496" s="35">
        <v>0.3588</v>
      </c>
      <c r="E1496" s="13">
        <v>16.24</v>
      </c>
      <c r="F1496" s="13">
        <v>35.88</v>
      </c>
      <c r="G1496" s="35">
        <v>0.1624</v>
      </c>
      <c r="H1496" s="12" t="s">
        <v>26</v>
      </c>
      <c r="I1496" s="73">
        <v>92.3328</v>
      </c>
      <c r="J1496" s="52" t="s">
        <v>357</v>
      </c>
      <c r="K1496" s="74" t="s">
        <v>1468</v>
      </c>
      <c r="L1496" s="1">
        <v>160</v>
      </c>
    </row>
    <row r="1497" s="1" customFormat="1" ht="27" spans="1:12">
      <c r="A1497" s="10">
        <v>1495</v>
      </c>
      <c r="B1497" s="11" t="s">
        <v>1605</v>
      </c>
      <c r="C1497" s="52" t="s">
        <v>12</v>
      </c>
      <c r="D1497" s="35">
        <v>0.1851</v>
      </c>
      <c r="E1497" s="13">
        <v>4.18</v>
      </c>
      <c r="F1497" s="13">
        <v>18.51</v>
      </c>
      <c r="G1497" s="35">
        <v>0.0418</v>
      </c>
      <c r="H1497" s="52" t="s">
        <v>26</v>
      </c>
      <c r="I1497" s="73">
        <v>58.6728</v>
      </c>
      <c r="J1497" s="52" t="s">
        <v>357</v>
      </c>
      <c r="K1497" s="74" t="s">
        <v>1587</v>
      </c>
      <c r="L1497" s="1">
        <v>200</v>
      </c>
    </row>
    <row r="1498" s="1" customFormat="1" ht="27" spans="1:12">
      <c r="A1498" s="10">
        <v>1496</v>
      </c>
      <c r="B1498" s="11" t="s">
        <v>1606</v>
      </c>
      <c r="C1498" s="52" t="s">
        <v>12</v>
      </c>
      <c r="D1498" s="35">
        <v>0.1114</v>
      </c>
      <c r="E1498" s="13">
        <v>4.08</v>
      </c>
      <c r="F1498" s="13">
        <v>11.14</v>
      </c>
      <c r="G1498" s="35">
        <v>0.0408</v>
      </c>
      <c r="H1498" s="52" t="s">
        <v>26</v>
      </c>
      <c r="I1498" s="73">
        <v>63.9792</v>
      </c>
      <c r="J1498" s="52" t="s">
        <v>357</v>
      </c>
      <c r="K1498" s="74" t="s">
        <v>1587</v>
      </c>
      <c r="L1498" s="1">
        <v>200</v>
      </c>
    </row>
    <row r="1499" s="1" customFormat="1" ht="27" spans="1:12">
      <c r="A1499" s="10">
        <v>1497</v>
      </c>
      <c r="B1499" s="11" t="s">
        <v>1607</v>
      </c>
      <c r="C1499" s="52" t="s">
        <v>12</v>
      </c>
      <c r="D1499" s="35">
        <v>0.1579</v>
      </c>
      <c r="E1499" s="13">
        <v>2.83</v>
      </c>
      <c r="F1499" s="13">
        <v>15.79</v>
      </c>
      <c r="G1499" s="35">
        <v>0.0283</v>
      </c>
      <c r="H1499" s="52" t="s">
        <v>26</v>
      </c>
      <c r="I1499" s="73">
        <v>37.8945</v>
      </c>
      <c r="J1499" s="52" t="s">
        <v>357</v>
      </c>
      <c r="K1499" s="74" t="s">
        <v>1587</v>
      </c>
      <c r="L1499" s="1">
        <v>160</v>
      </c>
    </row>
    <row r="1500" s="1" customFormat="1" ht="27" spans="1:12">
      <c r="A1500" s="10">
        <v>1498</v>
      </c>
      <c r="B1500" s="11" t="s">
        <v>1608</v>
      </c>
      <c r="C1500" s="52" t="s">
        <v>12</v>
      </c>
      <c r="D1500" s="35">
        <v>0.5135</v>
      </c>
      <c r="E1500" s="13">
        <v>16.57</v>
      </c>
      <c r="F1500" s="13">
        <v>51.35</v>
      </c>
      <c r="G1500" s="35">
        <v>0.1657</v>
      </c>
      <c r="H1500" s="12" t="s">
        <v>26</v>
      </c>
      <c r="I1500" s="73">
        <v>35.028</v>
      </c>
      <c r="J1500" s="52" t="s">
        <v>357</v>
      </c>
      <c r="K1500" s="74" t="s">
        <v>1587</v>
      </c>
      <c r="L1500" s="1">
        <v>125</v>
      </c>
    </row>
    <row r="1501" s="1" customFormat="1" ht="27" spans="1:12">
      <c r="A1501" s="10">
        <v>1499</v>
      </c>
      <c r="B1501" s="11" t="s">
        <v>1609</v>
      </c>
      <c r="C1501" s="52" t="s">
        <v>12</v>
      </c>
      <c r="D1501" s="35">
        <v>0.1069</v>
      </c>
      <c r="E1501" s="13">
        <v>2.05</v>
      </c>
      <c r="F1501" s="13">
        <v>10.69</v>
      </c>
      <c r="G1501" s="35">
        <v>0.0205</v>
      </c>
      <c r="H1501" s="52" t="s">
        <v>26</v>
      </c>
      <c r="I1501" s="73">
        <v>80.379</v>
      </c>
      <c r="J1501" s="52" t="s">
        <v>357</v>
      </c>
      <c r="K1501" s="74" t="s">
        <v>1587</v>
      </c>
      <c r="L1501" s="1">
        <v>80</v>
      </c>
    </row>
    <row r="1502" s="1" customFormat="1" ht="27" spans="1:12">
      <c r="A1502" s="10">
        <v>1500</v>
      </c>
      <c r="B1502" s="11" t="s">
        <v>1610</v>
      </c>
      <c r="C1502" s="52" t="s">
        <v>12</v>
      </c>
      <c r="D1502" s="35">
        <v>0.1159</v>
      </c>
      <c r="E1502" s="13">
        <v>2.3</v>
      </c>
      <c r="F1502" s="13">
        <v>11.59</v>
      </c>
      <c r="G1502" s="35">
        <v>0.023</v>
      </c>
      <c r="H1502" s="52" t="s">
        <v>26</v>
      </c>
      <c r="I1502" s="73">
        <v>63.6552</v>
      </c>
      <c r="J1502" s="52" t="s">
        <v>357</v>
      </c>
      <c r="K1502" s="74" t="s">
        <v>1556</v>
      </c>
      <c r="L1502" s="1">
        <v>125</v>
      </c>
    </row>
    <row r="1503" s="1" customFormat="1" ht="40.5" spans="1:12">
      <c r="A1503" s="10">
        <v>1501</v>
      </c>
      <c r="B1503" s="11" t="s">
        <v>1611</v>
      </c>
      <c r="C1503" s="52" t="s">
        <v>12</v>
      </c>
      <c r="D1503" s="35">
        <v>0.7037</v>
      </c>
      <c r="E1503" s="13">
        <v>1.26</v>
      </c>
      <c r="F1503" s="13">
        <v>70.37</v>
      </c>
      <c r="G1503" s="35">
        <v>0.0126</v>
      </c>
      <c r="H1503" s="12" t="s">
        <v>26</v>
      </c>
      <c r="I1503" s="73">
        <v>13.3335</v>
      </c>
      <c r="J1503" s="52" t="s">
        <v>357</v>
      </c>
      <c r="K1503" s="74" t="s">
        <v>1612</v>
      </c>
      <c r="L1503" s="1">
        <v>250</v>
      </c>
    </row>
    <row r="1504" s="1" customFormat="1" ht="40.5" spans="1:12">
      <c r="A1504" s="10">
        <v>1502</v>
      </c>
      <c r="B1504" s="11" t="s">
        <v>1613</v>
      </c>
      <c r="C1504" s="52" t="s">
        <v>12</v>
      </c>
      <c r="D1504" s="35">
        <v>0.3443</v>
      </c>
      <c r="E1504" s="13">
        <v>7.46</v>
      </c>
      <c r="F1504" s="13">
        <v>34.43</v>
      </c>
      <c r="G1504" s="35">
        <v>0.0746</v>
      </c>
      <c r="H1504" s="12" t="s">
        <v>26</v>
      </c>
      <c r="I1504" s="73">
        <v>17.7039</v>
      </c>
      <c r="J1504" s="52" t="s">
        <v>357</v>
      </c>
      <c r="K1504" s="74" t="s">
        <v>1468</v>
      </c>
      <c r="L1504" s="1">
        <v>80</v>
      </c>
    </row>
    <row r="1505" s="1" customFormat="1" ht="27" spans="1:12">
      <c r="A1505" s="10">
        <v>1503</v>
      </c>
      <c r="B1505" s="11" t="s">
        <v>1614</v>
      </c>
      <c r="C1505" s="52" t="s">
        <v>12</v>
      </c>
      <c r="D1505" s="35">
        <v>0.0894</v>
      </c>
      <c r="E1505" s="13">
        <v>2.07</v>
      </c>
      <c r="F1505" s="13">
        <v>8.94</v>
      </c>
      <c r="G1505" s="35">
        <v>0.0207</v>
      </c>
      <c r="H1505" s="52" t="s">
        <v>26</v>
      </c>
      <c r="I1505" s="73">
        <v>65.5632</v>
      </c>
      <c r="J1505" s="52" t="s">
        <v>357</v>
      </c>
      <c r="K1505" s="74" t="s">
        <v>1556</v>
      </c>
      <c r="L1505" s="1">
        <v>160</v>
      </c>
    </row>
    <row r="1506" s="1" customFormat="1" ht="27" spans="1:12">
      <c r="A1506" s="10">
        <v>1504</v>
      </c>
      <c r="B1506" s="11" t="s">
        <v>1615</v>
      </c>
      <c r="C1506" s="52" t="s">
        <v>12</v>
      </c>
      <c r="D1506" s="35">
        <v>0.1018</v>
      </c>
      <c r="E1506" s="13">
        <v>1.8</v>
      </c>
      <c r="F1506" s="13">
        <v>10.18</v>
      </c>
      <c r="G1506" s="35">
        <v>0.018</v>
      </c>
      <c r="H1506" s="52" t="s">
        <v>26</v>
      </c>
      <c r="I1506" s="73">
        <v>101.0475</v>
      </c>
      <c r="J1506" s="52" t="s">
        <v>357</v>
      </c>
      <c r="K1506" s="74" t="s">
        <v>1556</v>
      </c>
      <c r="L1506" s="1">
        <v>160</v>
      </c>
    </row>
    <row r="1507" s="1" customFormat="1" ht="27" spans="1:12">
      <c r="A1507" s="10">
        <v>1505</v>
      </c>
      <c r="B1507" s="11" t="s">
        <v>1616</v>
      </c>
      <c r="C1507" s="52" t="s">
        <v>12</v>
      </c>
      <c r="D1507" s="35">
        <v>0.185</v>
      </c>
      <c r="E1507" s="13">
        <v>2.54</v>
      </c>
      <c r="F1507" s="13">
        <v>18.5</v>
      </c>
      <c r="G1507" s="35">
        <v>0.0254</v>
      </c>
      <c r="H1507" s="52" t="s">
        <v>26</v>
      </c>
      <c r="I1507" s="73">
        <v>183.375</v>
      </c>
      <c r="J1507" s="52" t="s">
        <v>357</v>
      </c>
      <c r="K1507" s="74" t="s">
        <v>1587</v>
      </c>
      <c r="L1507" s="1">
        <v>100</v>
      </c>
    </row>
    <row r="1508" s="1" customFormat="1" ht="27" spans="1:12">
      <c r="A1508" s="10">
        <v>1506</v>
      </c>
      <c r="B1508" s="11" t="s">
        <v>1617</v>
      </c>
      <c r="C1508" s="52" t="s">
        <v>12</v>
      </c>
      <c r="D1508" s="35">
        <v>0.4499</v>
      </c>
      <c r="E1508" s="13">
        <v>4.46</v>
      </c>
      <c r="F1508" s="13">
        <v>44.99</v>
      </c>
      <c r="G1508" s="35">
        <v>0.0446</v>
      </c>
      <c r="H1508" s="12" t="s">
        <v>26</v>
      </c>
      <c r="I1508" s="73">
        <v>79.2144</v>
      </c>
      <c r="J1508" s="52" t="s">
        <v>357</v>
      </c>
      <c r="K1508" s="74" t="s">
        <v>1587</v>
      </c>
      <c r="L1508" s="1">
        <v>250</v>
      </c>
    </row>
    <row r="1509" s="1" customFormat="1" ht="27" spans="1:12">
      <c r="A1509" s="10">
        <v>1507</v>
      </c>
      <c r="B1509" s="12" t="s">
        <v>1618</v>
      </c>
      <c r="C1509" s="12" t="s">
        <v>12</v>
      </c>
      <c r="D1509" s="75">
        <v>0.1414</v>
      </c>
      <c r="E1509" s="13">
        <f>D1509*100</f>
        <v>14.14</v>
      </c>
      <c r="F1509" s="13">
        <f>G1509*100</f>
        <v>54.62</v>
      </c>
      <c r="G1509" s="75">
        <v>0.5462</v>
      </c>
      <c r="H1509" s="12" t="s">
        <v>26</v>
      </c>
      <c r="I1509" s="76">
        <v>77.274</v>
      </c>
      <c r="J1509" s="12" t="s">
        <v>357</v>
      </c>
      <c r="K1509" s="12" t="s">
        <v>1619</v>
      </c>
      <c r="L1509" s="2">
        <v>100</v>
      </c>
    </row>
    <row r="1510" s="1" customFormat="1" ht="27" spans="1:12">
      <c r="A1510" s="10">
        <v>1508</v>
      </c>
      <c r="B1510" s="12" t="s">
        <v>1620</v>
      </c>
      <c r="C1510" s="12" t="s">
        <v>12</v>
      </c>
      <c r="D1510" s="75">
        <v>0.1302</v>
      </c>
      <c r="E1510" s="13">
        <f>D1510*100</f>
        <v>13.02</v>
      </c>
      <c r="F1510" s="13">
        <f>G1510*100</f>
        <v>47.22</v>
      </c>
      <c r="G1510" s="75">
        <v>0.4722</v>
      </c>
      <c r="H1510" s="12" t="s">
        <v>26</v>
      </c>
      <c r="I1510" s="76">
        <v>246.5883</v>
      </c>
      <c r="J1510" s="12" t="s">
        <v>357</v>
      </c>
      <c r="K1510" s="12" t="s">
        <v>1621</v>
      </c>
      <c r="L1510" s="2">
        <v>315</v>
      </c>
    </row>
    <row r="1511" s="1" customFormat="1" ht="27" spans="1:12">
      <c r="A1511" s="10">
        <v>1509</v>
      </c>
      <c r="B1511" s="12" t="s">
        <v>1622</v>
      </c>
      <c r="C1511" s="12" t="s">
        <v>12</v>
      </c>
      <c r="D1511" s="75">
        <v>0.1145</v>
      </c>
      <c r="E1511" s="13">
        <f>D1511*100</f>
        <v>11.45</v>
      </c>
      <c r="F1511" s="13">
        <f>G1511*100</f>
        <v>35.86</v>
      </c>
      <c r="G1511" s="75">
        <v>0.3586</v>
      </c>
      <c r="H1511" s="12" t="s">
        <v>26</v>
      </c>
      <c r="I1511" s="76">
        <v>199.2375</v>
      </c>
      <c r="J1511" s="12" t="s">
        <v>357</v>
      </c>
      <c r="K1511" s="12" t="s">
        <v>1621</v>
      </c>
      <c r="L1511" s="2">
        <v>250</v>
      </c>
    </row>
    <row r="1512" s="1" customFormat="1" ht="27" spans="1:12">
      <c r="A1512" s="10">
        <v>1510</v>
      </c>
      <c r="B1512" s="12" t="s">
        <v>1623</v>
      </c>
      <c r="C1512" s="12" t="s">
        <v>12</v>
      </c>
      <c r="D1512" s="75">
        <v>0.1593</v>
      </c>
      <c r="E1512" s="13">
        <f>D1512*100</f>
        <v>15.93</v>
      </c>
      <c r="F1512" s="13">
        <f>G1512*100</f>
        <v>61.3</v>
      </c>
      <c r="G1512" s="75">
        <v>0.613</v>
      </c>
      <c r="H1512" s="12" t="s">
        <v>26</v>
      </c>
      <c r="I1512" s="76">
        <v>189.1575</v>
      </c>
      <c r="J1512" s="12" t="s">
        <v>357</v>
      </c>
      <c r="K1512" s="12" t="s">
        <v>1621</v>
      </c>
      <c r="L1512" s="2">
        <v>250</v>
      </c>
    </row>
    <row r="1513" s="1" customFormat="1" ht="27" spans="1:12">
      <c r="A1513" s="10">
        <v>1511</v>
      </c>
      <c r="B1513" s="12" t="s">
        <v>1624</v>
      </c>
      <c r="C1513" s="12" t="s">
        <v>12</v>
      </c>
      <c r="D1513" s="75">
        <v>0.081</v>
      </c>
      <c r="E1513" s="13">
        <f>D1513*100</f>
        <v>8.1</v>
      </c>
      <c r="F1513" s="13">
        <f>G1513*100</f>
        <v>22.38</v>
      </c>
      <c r="G1513" s="75">
        <v>0.2238</v>
      </c>
      <c r="H1513" s="12" t="s">
        <v>26</v>
      </c>
      <c r="I1513" s="76">
        <v>206.775</v>
      </c>
      <c r="J1513" s="12" t="s">
        <v>357</v>
      </c>
      <c r="K1513" s="12" t="s">
        <v>1625</v>
      </c>
      <c r="L1513" s="2">
        <v>250</v>
      </c>
    </row>
    <row r="1514" s="1" customFormat="1" ht="27" spans="1:12">
      <c r="A1514" s="10">
        <v>1512</v>
      </c>
      <c r="B1514" s="12" t="s">
        <v>1626</v>
      </c>
      <c r="C1514" s="12" t="s">
        <v>12</v>
      </c>
      <c r="D1514" s="75">
        <v>0.1132</v>
      </c>
      <c r="E1514" s="13">
        <f>D1514*100</f>
        <v>11.32</v>
      </c>
      <c r="F1514" s="13">
        <f>G1514*100</f>
        <v>46.06</v>
      </c>
      <c r="G1514" s="75">
        <v>0.4606</v>
      </c>
      <c r="H1514" s="12" t="s">
        <v>26</v>
      </c>
      <c r="I1514" s="76">
        <v>127.6992</v>
      </c>
      <c r="J1514" s="12" t="s">
        <v>357</v>
      </c>
      <c r="K1514" s="12" t="s">
        <v>1625</v>
      </c>
      <c r="L1514" s="2">
        <v>160</v>
      </c>
    </row>
    <row r="1515" s="1" customFormat="1" ht="27" spans="1:12">
      <c r="A1515" s="10">
        <v>1513</v>
      </c>
      <c r="B1515" s="12" t="s">
        <v>1627</v>
      </c>
      <c r="C1515" s="12" t="s">
        <v>12</v>
      </c>
      <c r="D1515" s="75">
        <v>0.0853</v>
      </c>
      <c r="E1515" s="13">
        <f>D1515*100</f>
        <v>8.53</v>
      </c>
      <c r="F1515" s="13">
        <f>G1515*100</f>
        <v>34.37</v>
      </c>
      <c r="G1515" s="75">
        <v>0.3437</v>
      </c>
      <c r="H1515" s="12" t="s">
        <v>26</v>
      </c>
      <c r="I1515" s="76">
        <v>205.8075</v>
      </c>
      <c r="J1515" s="12" t="s">
        <v>357</v>
      </c>
      <c r="K1515" s="12" t="s">
        <v>1625</v>
      </c>
      <c r="L1515" s="2">
        <v>250</v>
      </c>
    </row>
    <row r="1516" s="1" customFormat="1" ht="27" spans="1:12">
      <c r="A1516" s="10">
        <v>1514</v>
      </c>
      <c r="B1516" s="12" t="s">
        <v>1628</v>
      </c>
      <c r="C1516" s="12" t="s">
        <v>12</v>
      </c>
      <c r="D1516" s="75">
        <v>0.1324</v>
      </c>
      <c r="E1516" s="13">
        <f>D1516*100</f>
        <v>13.24</v>
      </c>
      <c r="F1516" s="13">
        <f>G1516*100</f>
        <v>42.11</v>
      </c>
      <c r="G1516" s="75">
        <v>0.4211</v>
      </c>
      <c r="H1516" s="12" t="s">
        <v>26</v>
      </c>
      <c r="I1516" s="76">
        <v>195.21</v>
      </c>
      <c r="J1516" s="12" t="s">
        <v>357</v>
      </c>
      <c r="K1516" s="12" t="s">
        <v>1625</v>
      </c>
      <c r="L1516" s="2">
        <v>250</v>
      </c>
    </row>
    <row r="1517" s="1" customFormat="1" ht="27" spans="1:12">
      <c r="A1517" s="10">
        <v>1515</v>
      </c>
      <c r="B1517" s="12" t="s">
        <v>1629</v>
      </c>
      <c r="C1517" s="12" t="s">
        <v>12</v>
      </c>
      <c r="D1517" s="75">
        <v>0.1037</v>
      </c>
      <c r="E1517" s="13">
        <f>D1517*100</f>
        <v>10.37</v>
      </c>
      <c r="F1517" s="13">
        <f>G1517*100</f>
        <v>29.8</v>
      </c>
      <c r="G1517" s="75">
        <v>0.298</v>
      </c>
      <c r="H1517" s="12" t="s">
        <v>26</v>
      </c>
      <c r="I1517" s="76">
        <v>201.6675</v>
      </c>
      <c r="J1517" s="12" t="s">
        <v>357</v>
      </c>
      <c r="K1517" s="12" t="s">
        <v>1625</v>
      </c>
      <c r="L1517" s="2">
        <v>250</v>
      </c>
    </row>
    <row r="1518" s="1" customFormat="1" ht="27" spans="1:12">
      <c r="A1518" s="10">
        <v>1516</v>
      </c>
      <c r="B1518" s="12" t="s">
        <v>1630</v>
      </c>
      <c r="C1518" s="12" t="s">
        <v>12</v>
      </c>
      <c r="D1518" s="75">
        <v>0.0731</v>
      </c>
      <c r="E1518" s="13">
        <f>D1518*100</f>
        <v>7.31</v>
      </c>
      <c r="F1518" s="13">
        <f>G1518*100</f>
        <v>29.24</v>
      </c>
      <c r="G1518" s="75">
        <v>0.2924</v>
      </c>
      <c r="H1518" s="12" t="s">
        <v>26</v>
      </c>
      <c r="I1518" s="76">
        <v>166.842</v>
      </c>
      <c r="J1518" s="12" t="s">
        <v>357</v>
      </c>
      <c r="K1518" s="12" t="s">
        <v>1619</v>
      </c>
      <c r="L1518" s="2">
        <v>200</v>
      </c>
    </row>
    <row r="1519" s="1" customFormat="1" ht="27" spans="1:12">
      <c r="A1519" s="10">
        <v>1517</v>
      </c>
      <c r="B1519" s="12" t="s">
        <v>1631</v>
      </c>
      <c r="C1519" s="12" t="s">
        <v>12</v>
      </c>
      <c r="D1519" s="75">
        <v>0.1127</v>
      </c>
      <c r="E1519" s="13">
        <f>D1519*100</f>
        <v>11.27</v>
      </c>
      <c r="F1519" s="13">
        <f>G1519*100</f>
        <v>41.61</v>
      </c>
      <c r="G1519" s="75">
        <v>0.4161</v>
      </c>
      <c r="H1519" s="12" t="s">
        <v>26</v>
      </c>
      <c r="I1519" s="76">
        <v>159.714</v>
      </c>
      <c r="J1519" s="12" t="s">
        <v>357</v>
      </c>
      <c r="K1519" s="12" t="s">
        <v>1619</v>
      </c>
      <c r="L1519" s="2">
        <v>200</v>
      </c>
    </row>
    <row r="1520" s="1" customFormat="1" ht="27" spans="1:12">
      <c r="A1520" s="10">
        <v>1518</v>
      </c>
      <c r="B1520" s="12" t="s">
        <v>1632</v>
      </c>
      <c r="C1520" s="12" t="s">
        <v>12</v>
      </c>
      <c r="D1520" s="75">
        <v>0.1307</v>
      </c>
      <c r="E1520" s="13">
        <f>D1520*100</f>
        <v>13.07</v>
      </c>
      <c r="F1520" s="13">
        <f>G1520*100</f>
        <v>33.49</v>
      </c>
      <c r="G1520" s="75">
        <v>0.3349</v>
      </c>
      <c r="H1520" s="12" t="s">
        <v>26</v>
      </c>
      <c r="I1520" s="76">
        <v>125.1792</v>
      </c>
      <c r="J1520" s="12" t="s">
        <v>357</v>
      </c>
      <c r="K1520" s="12" t="s">
        <v>1619</v>
      </c>
      <c r="L1520" s="2">
        <v>160</v>
      </c>
    </row>
    <row r="1521" s="1" customFormat="1" ht="27" spans="1:12">
      <c r="A1521" s="10">
        <v>1519</v>
      </c>
      <c r="B1521" s="12" t="s">
        <v>1633</v>
      </c>
      <c r="C1521" s="12" t="s">
        <v>12</v>
      </c>
      <c r="D1521" s="75">
        <v>0.1028</v>
      </c>
      <c r="E1521" s="13">
        <f>D1521*100</f>
        <v>10.28</v>
      </c>
      <c r="F1521" s="13">
        <f>G1521*100</f>
        <v>28.25</v>
      </c>
      <c r="G1521" s="75">
        <v>0.2825</v>
      </c>
      <c r="H1521" s="12" t="s">
        <v>26</v>
      </c>
      <c r="I1521" s="76">
        <v>201.87</v>
      </c>
      <c r="J1521" s="12" t="s">
        <v>357</v>
      </c>
      <c r="K1521" s="12" t="s">
        <v>1619</v>
      </c>
      <c r="L1521" s="2">
        <v>250</v>
      </c>
    </row>
    <row r="1522" s="1" customFormat="1" ht="27" spans="1:12">
      <c r="A1522" s="10">
        <v>1520</v>
      </c>
      <c r="B1522" s="12" t="s">
        <v>1634</v>
      </c>
      <c r="C1522" s="12" t="s">
        <v>12</v>
      </c>
      <c r="D1522" s="75">
        <v>0.1427</v>
      </c>
      <c r="E1522" s="13">
        <f>D1522*100</f>
        <v>14.27</v>
      </c>
      <c r="F1522" s="13">
        <f>G1522*100</f>
        <v>43.48</v>
      </c>
      <c r="G1522" s="75">
        <v>0.4348</v>
      </c>
      <c r="H1522" s="12" t="s">
        <v>26</v>
      </c>
      <c r="I1522" s="76">
        <v>243.04455</v>
      </c>
      <c r="J1522" s="12" t="s">
        <v>357</v>
      </c>
      <c r="K1522" s="12" t="s">
        <v>1619</v>
      </c>
      <c r="L1522" s="2">
        <v>315</v>
      </c>
    </row>
    <row r="1523" s="1" customFormat="1" ht="27" spans="1:12">
      <c r="A1523" s="10">
        <v>1521</v>
      </c>
      <c r="B1523" s="12" t="s">
        <v>1635</v>
      </c>
      <c r="C1523" s="12" t="s">
        <v>12</v>
      </c>
      <c r="D1523" s="75">
        <v>0.1455</v>
      </c>
      <c r="E1523" s="13">
        <f>D1523*100</f>
        <v>14.55</v>
      </c>
      <c r="F1523" s="13">
        <f>G1523*100</f>
        <v>49.11</v>
      </c>
      <c r="G1523" s="75">
        <v>0.4911</v>
      </c>
      <c r="H1523" s="12" t="s">
        <v>26</v>
      </c>
      <c r="I1523" s="76">
        <v>153.81</v>
      </c>
      <c r="J1523" s="12" t="s">
        <v>357</v>
      </c>
      <c r="K1523" s="12" t="s">
        <v>1619</v>
      </c>
      <c r="L1523" s="2">
        <v>200</v>
      </c>
    </row>
    <row r="1524" s="1" customFormat="1" ht="27" spans="1:12">
      <c r="A1524" s="10">
        <v>1522</v>
      </c>
      <c r="B1524" s="12" t="s">
        <v>1636</v>
      </c>
      <c r="C1524" s="12" t="s">
        <v>12</v>
      </c>
      <c r="D1524" s="75">
        <v>0.1319</v>
      </c>
      <c r="E1524" s="13">
        <f>D1524*100</f>
        <v>13.19</v>
      </c>
      <c r="F1524" s="13">
        <f>G1524*100</f>
        <v>41</v>
      </c>
      <c r="G1524" s="75">
        <v>0.41</v>
      </c>
      <c r="H1524" s="12" t="s">
        <v>26</v>
      </c>
      <c r="I1524" s="76">
        <v>156.258</v>
      </c>
      <c r="J1524" s="12" t="s">
        <v>357</v>
      </c>
      <c r="K1524" s="12" t="s">
        <v>1619</v>
      </c>
      <c r="L1524" s="2">
        <v>200</v>
      </c>
    </row>
    <row r="1525" s="1" customFormat="1" ht="27" spans="1:12">
      <c r="A1525" s="10">
        <v>1523</v>
      </c>
      <c r="B1525" s="12" t="s">
        <v>1637</v>
      </c>
      <c r="C1525" s="12" t="s">
        <v>12</v>
      </c>
      <c r="D1525" s="75">
        <v>0.1812</v>
      </c>
      <c r="E1525" s="13">
        <f>D1525*100</f>
        <v>18.12</v>
      </c>
      <c r="F1525" s="13">
        <f>G1525*100</f>
        <v>63.23</v>
      </c>
      <c r="G1525" s="75">
        <v>0.6323</v>
      </c>
      <c r="H1525" s="12" t="s">
        <v>26</v>
      </c>
      <c r="I1525" s="76">
        <v>184.23</v>
      </c>
      <c r="J1525" s="12" t="s">
        <v>357</v>
      </c>
      <c r="K1525" s="12" t="s">
        <v>1619</v>
      </c>
      <c r="L1525" s="2">
        <v>250</v>
      </c>
    </row>
    <row r="1526" s="1" customFormat="1" ht="27" spans="1:12">
      <c r="A1526" s="10">
        <v>1524</v>
      </c>
      <c r="B1526" s="12" t="s">
        <v>1638</v>
      </c>
      <c r="C1526" s="12" t="s">
        <v>12</v>
      </c>
      <c r="D1526" s="75">
        <v>0.0871</v>
      </c>
      <c r="E1526" s="13">
        <f>D1526*100</f>
        <v>8.71</v>
      </c>
      <c r="F1526" s="13">
        <f>G1526*100</f>
        <v>47.53</v>
      </c>
      <c r="G1526" s="75">
        <v>0.4753</v>
      </c>
      <c r="H1526" s="12" t="s">
        <v>26</v>
      </c>
      <c r="I1526" s="76">
        <v>102.70125</v>
      </c>
      <c r="J1526" s="12" t="s">
        <v>357</v>
      </c>
      <c r="K1526" s="12" t="s">
        <v>1625</v>
      </c>
      <c r="L1526" s="2">
        <v>125</v>
      </c>
    </row>
    <row r="1527" s="1" customFormat="1" ht="27" spans="1:12">
      <c r="A1527" s="10">
        <v>1525</v>
      </c>
      <c r="B1527" s="12" t="s">
        <v>1639</v>
      </c>
      <c r="C1527" s="12" t="s">
        <v>12</v>
      </c>
      <c r="D1527" s="75">
        <v>0.0609</v>
      </c>
      <c r="E1527" s="13">
        <f>D1527*100</f>
        <v>6.09</v>
      </c>
      <c r="F1527" s="13">
        <f>G1527*100</f>
        <v>48.4</v>
      </c>
      <c r="G1527" s="75">
        <v>0.484</v>
      </c>
      <c r="H1527" s="12" t="s">
        <v>26</v>
      </c>
      <c r="I1527" s="76">
        <v>211.2975</v>
      </c>
      <c r="J1527" s="12" t="s">
        <v>357</v>
      </c>
      <c r="K1527" s="12" t="s">
        <v>1619</v>
      </c>
      <c r="L1527" s="2">
        <v>250</v>
      </c>
    </row>
    <row r="1528" s="1" customFormat="1" ht="27" spans="1:12">
      <c r="A1528" s="10">
        <v>1526</v>
      </c>
      <c r="B1528" s="12" t="s">
        <v>1640</v>
      </c>
      <c r="C1528" s="12" t="s">
        <v>12</v>
      </c>
      <c r="D1528" s="75">
        <v>0.1831</v>
      </c>
      <c r="E1528" s="13">
        <f>D1528*100</f>
        <v>18.31</v>
      </c>
      <c r="F1528" s="13">
        <f>G1528*100</f>
        <v>66.94</v>
      </c>
      <c r="G1528" s="75">
        <v>0.6694</v>
      </c>
      <c r="H1528" s="12" t="s">
        <v>26</v>
      </c>
      <c r="I1528" s="76">
        <v>147.042</v>
      </c>
      <c r="J1528" s="12" t="s">
        <v>357</v>
      </c>
      <c r="K1528" s="12" t="s">
        <v>1625</v>
      </c>
      <c r="L1528" s="2">
        <v>200</v>
      </c>
    </row>
    <row r="1529" s="1" customFormat="1" ht="27" spans="1:12">
      <c r="A1529" s="10">
        <v>1527</v>
      </c>
      <c r="B1529" s="12" t="s">
        <v>1641</v>
      </c>
      <c r="C1529" s="12" t="s">
        <v>12</v>
      </c>
      <c r="D1529" s="75">
        <v>0.0997</v>
      </c>
      <c r="E1529" s="13">
        <f>D1529*100</f>
        <v>9.97</v>
      </c>
      <c r="F1529" s="13">
        <f>G1529*100</f>
        <v>36.62</v>
      </c>
      <c r="G1529" s="75">
        <v>0.3662</v>
      </c>
      <c r="H1529" s="12" t="s">
        <v>26</v>
      </c>
      <c r="I1529" s="76">
        <v>81.027</v>
      </c>
      <c r="J1529" s="12" t="s">
        <v>357</v>
      </c>
      <c r="K1529" s="12" t="s">
        <v>1625</v>
      </c>
      <c r="L1529" s="2">
        <v>100</v>
      </c>
    </row>
    <row r="1530" s="1" customFormat="1" ht="27" spans="1:12">
      <c r="A1530" s="10">
        <v>1528</v>
      </c>
      <c r="B1530" s="12" t="s">
        <v>1642</v>
      </c>
      <c r="C1530" s="12" t="s">
        <v>12</v>
      </c>
      <c r="D1530" s="75">
        <v>0.0432</v>
      </c>
      <c r="E1530" s="13">
        <f>D1530*100</f>
        <v>4.32</v>
      </c>
      <c r="F1530" s="13">
        <f>G1530*100</f>
        <v>27.65</v>
      </c>
      <c r="G1530" s="75">
        <v>0.2765</v>
      </c>
      <c r="H1530" s="12" t="s">
        <v>26</v>
      </c>
      <c r="I1530" s="76">
        <v>107.64</v>
      </c>
      <c r="J1530" s="12" t="s">
        <v>357</v>
      </c>
      <c r="K1530" s="12" t="s">
        <v>1625</v>
      </c>
      <c r="L1530" s="2">
        <v>125</v>
      </c>
    </row>
    <row r="1531" s="1" customFormat="1" ht="27" spans="1:12">
      <c r="A1531" s="10">
        <v>1529</v>
      </c>
      <c r="B1531" s="12" t="s">
        <v>1643</v>
      </c>
      <c r="C1531" s="12" t="s">
        <v>12</v>
      </c>
      <c r="D1531" s="75">
        <v>0.0478</v>
      </c>
      <c r="E1531" s="13">
        <f>D1531*100</f>
        <v>4.78</v>
      </c>
      <c r="F1531" s="13">
        <f>G1531*100</f>
        <v>20.87</v>
      </c>
      <c r="G1531" s="75">
        <v>0.2087</v>
      </c>
      <c r="H1531" s="12" t="s">
        <v>26</v>
      </c>
      <c r="I1531" s="76">
        <v>42.849</v>
      </c>
      <c r="J1531" s="12" t="s">
        <v>357</v>
      </c>
      <c r="K1531" s="12" t="s">
        <v>1625</v>
      </c>
      <c r="L1531" s="2">
        <v>50</v>
      </c>
    </row>
    <row r="1532" s="1" customFormat="1" ht="27" spans="1:12">
      <c r="A1532" s="10">
        <v>1530</v>
      </c>
      <c r="B1532" s="12" t="s">
        <v>1644</v>
      </c>
      <c r="C1532" s="12" t="s">
        <v>12</v>
      </c>
      <c r="D1532" s="75">
        <v>0.0933</v>
      </c>
      <c r="E1532" s="13">
        <f>D1532*100</f>
        <v>9.33</v>
      </c>
      <c r="F1532" s="13">
        <f>G1532*100</f>
        <v>40.06</v>
      </c>
      <c r="G1532" s="75">
        <v>0.4006</v>
      </c>
      <c r="H1532" s="12" t="s">
        <v>26</v>
      </c>
      <c r="I1532" s="76">
        <v>81.603</v>
      </c>
      <c r="J1532" s="12" t="s">
        <v>357</v>
      </c>
      <c r="K1532" s="12" t="s">
        <v>1625</v>
      </c>
      <c r="L1532" s="2">
        <v>100</v>
      </c>
    </row>
    <row r="1533" s="1" customFormat="1" ht="27" spans="1:12">
      <c r="A1533" s="10">
        <v>1531</v>
      </c>
      <c r="B1533" s="12" t="s">
        <v>1645</v>
      </c>
      <c r="C1533" s="12" t="s">
        <v>12</v>
      </c>
      <c r="D1533" s="75">
        <v>0.2714</v>
      </c>
      <c r="E1533" s="13">
        <f>D1533*100</f>
        <v>27.14</v>
      </c>
      <c r="F1533" s="13">
        <f>G1533*100</f>
        <v>155.8</v>
      </c>
      <c r="G1533" s="75">
        <v>1.558</v>
      </c>
      <c r="H1533" s="12" t="s">
        <v>26</v>
      </c>
      <c r="I1533" s="76">
        <v>163.935</v>
      </c>
      <c r="J1533" s="12" t="str">
        <f>IF(H1533="过载","是","否")</f>
        <v>否</v>
      </c>
      <c r="K1533" s="12" t="s">
        <v>1625</v>
      </c>
      <c r="L1533" s="2">
        <v>250</v>
      </c>
    </row>
    <row r="1534" s="1" customFormat="1" ht="27" spans="1:12">
      <c r="A1534" s="10">
        <v>1532</v>
      </c>
      <c r="B1534" s="12" t="s">
        <v>1646</v>
      </c>
      <c r="C1534" s="12" t="s">
        <v>12</v>
      </c>
      <c r="D1534" s="75">
        <v>0.0965</v>
      </c>
      <c r="E1534" s="13">
        <f>D1534*100</f>
        <v>9.65</v>
      </c>
      <c r="F1534" s="13">
        <f>G1534*100</f>
        <v>55.39</v>
      </c>
      <c r="G1534" s="75">
        <v>0.5539</v>
      </c>
      <c r="H1534" s="12" t="s">
        <v>26</v>
      </c>
      <c r="I1534" s="76">
        <v>256.14225</v>
      </c>
      <c r="J1534" s="12" t="s">
        <v>357</v>
      </c>
      <c r="K1534" s="12" t="s">
        <v>1625</v>
      </c>
      <c r="L1534" s="2">
        <v>315</v>
      </c>
    </row>
    <row r="1535" s="1" customFormat="1" ht="27" spans="1:12">
      <c r="A1535" s="10">
        <v>1533</v>
      </c>
      <c r="B1535" s="12" t="s">
        <v>1647</v>
      </c>
      <c r="C1535" s="12" t="s">
        <v>12</v>
      </c>
      <c r="D1535" s="75">
        <v>0.2248</v>
      </c>
      <c r="E1535" s="13">
        <f>D1535*100</f>
        <v>22.48</v>
      </c>
      <c r="F1535" s="13">
        <f>G1535*100</f>
        <v>141.6</v>
      </c>
      <c r="G1535" s="75">
        <v>1.416</v>
      </c>
      <c r="H1535" s="12" t="s">
        <v>26</v>
      </c>
      <c r="I1535" s="76">
        <v>34.884</v>
      </c>
      <c r="J1535" s="12" t="str">
        <f>IF(H1535="过载","是","否")</f>
        <v>否</v>
      </c>
      <c r="K1535" s="12" t="s">
        <v>1625</v>
      </c>
      <c r="L1535" s="2">
        <v>50</v>
      </c>
    </row>
    <row r="1536" s="1" customFormat="1" ht="27" spans="1:12">
      <c r="A1536" s="10">
        <v>1534</v>
      </c>
      <c r="B1536" s="12" t="s">
        <v>1648</v>
      </c>
      <c r="C1536" s="12" t="s">
        <v>12</v>
      </c>
      <c r="D1536" s="75">
        <v>0.0348</v>
      </c>
      <c r="E1536" s="13">
        <f>D1536*100</f>
        <v>3.48</v>
      </c>
      <c r="F1536" s="13">
        <f>G1536*100</f>
        <v>15.32</v>
      </c>
      <c r="G1536" s="75">
        <v>0.1532</v>
      </c>
      <c r="H1536" s="12" t="s">
        <v>26</v>
      </c>
      <c r="I1536" s="76">
        <v>108.585</v>
      </c>
      <c r="J1536" s="12" t="s">
        <v>357</v>
      </c>
      <c r="K1536" s="12" t="s">
        <v>1625</v>
      </c>
      <c r="L1536" s="2">
        <v>125</v>
      </c>
    </row>
    <row r="1537" s="1" customFormat="1" ht="27" spans="1:12">
      <c r="A1537" s="10">
        <v>1535</v>
      </c>
      <c r="B1537" s="12" t="s">
        <v>1649</v>
      </c>
      <c r="C1537" s="12" t="s">
        <v>12</v>
      </c>
      <c r="D1537" s="75">
        <v>0.2752</v>
      </c>
      <c r="E1537" s="13">
        <f>D1537*100</f>
        <v>27.52</v>
      </c>
      <c r="F1537" s="13">
        <f>G1537*100</f>
        <v>86.91</v>
      </c>
      <c r="G1537" s="75">
        <v>0.8691</v>
      </c>
      <c r="H1537" s="12" t="s">
        <v>26</v>
      </c>
      <c r="I1537" s="76">
        <v>32.616</v>
      </c>
      <c r="J1537" s="12" t="s">
        <v>357</v>
      </c>
      <c r="K1537" s="12" t="s">
        <v>1625</v>
      </c>
      <c r="L1537" s="2">
        <v>50</v>
      </c>
    </row>
    <row r="1538" s="1" customFormat="1" ht="27" spans="1:12">
      <c r="A1538" s="10">
        <v>1536</v>
      </c>
      <c r="B1538" s="12" t="s">
        <v>1650</v>
      </c>
      <c r="C1538" s="12" t="s">
        <v>12</v>
      </c>
      <c r="D1538" s="75">
        <v>0.059</v>
      </c>
      <c r="E1538" s="13">
        <f>D1538*100</f>
        <v>5.9</v>
      </c>
      <c r="F1538" s="13">
        <f>G1538*100</f>
        <v>56.26</v>
      </c>
      <c r="G1538" s="75">
        <v>0.5626</v>
      </c>
      <c r="H1538" s="12" t="s">
        <v>26</v>
      </c>
      <c r="I1538" s="76">
        <v>25.407</v>
      </c>
      <c r="J1538" s="12" t="s">
        <v>357</v>
      </c>
      <c r="K1538" s="12" t="s">
        <v>1625</v>
      </c>
      <c r="L1538" s="2">
        <v>30</v>
      </c>
    </row>
    <row r="1539" s="1" customFormat="1" ht="27" spans="1:12">
      <c r="A1539" s="10">
        <v>1537</v>
      </c>
      <c r="B1539" s="12" t="s">
        <v>1651</v>
      </c>
      <c r="C1539" s="12" t="s">
        <v>12</v>
      </c>
      <c r="D1539" s="75">
        <v>0.1316</v>
      </c>
      <c r="E1539" s="13">
        <f>D1539*100</f>
        <v>13.16</v>
      </c>
      <c r="F1539" s="13">
        <f>G1539*100</f>
        <v>84.58</v>
      </c>
      <c r="G1539" s="75">
        <v>0.8458</v>
      </c>
      <c r="H1539" s="12" t="s">
        <v>26</v>
      </c>
      <c r="I1539" s="76">
        <v>97.695</v>
      </c>
      <c r="J1539" s="12" t="s">
        <v>357</v>
      </c>
      <c r="K1539" s="12" t="s">
        <v>1625</v>
      </c>
      <c r="L1539" s="2">
        <v>125</v>
      </c>
    </row>
    <row r="1540" s="1" customFormat="1" ht="27" spans="1:12">
      <c r="A1540" s="10">
        <v>1538</v>
      </c>
      <c r="B1540" s="12" t="s">
        <v>1652</v>
      </c>
      <c r="C1540" s="12" t="s">
        <v>12</v>
      </c>
      <c r="D1540" s="75">
        <v>0.1756</v>
      </c>
      <c r="E1540" s="13">
        <f>D1540*100</f>
        <v>17.56</v>
      </c>
      <c r="F1540" s="13">
        <f>G1540*100</f>
        <v>77.47</v>
      </c>
      <c r="G1540" s="75">
        <v>0.7747</v>
      </c>
      <c r="H1540" s="12" t="s">
        <v>26</v>
      </c>
      <c r="I1540" s="76">
        <v>37.098</v>
      </c>
      <c r="J1540" s="12" t="s">
        <v>357</v>
      </c>
      <c r="K1540" s="12" t="s">
        <v>1625</v>
      </c>
      <c r="L1540" s="2">
        <v>50</v>
      </c>
    </row>
    <row r="1541" s="1" customFormat="1" ht="27" spans="1:12">
      <c r="A1541" s="10">
        <v>1539</v>
      </c>
      <c r="B1541" s="12" t="s">
        <v>1653</v>
      </c>
      <c r="C1541" s="12" t="s">
        <v>12</v>
      </c>
      <c r="D1541" s="75">
        <v>0.0567</v>
      </c>
      <c r="E1541" s="13">
        <f>D1541*100</f>
        <v>5.67</v>
      </c>
      <c r="F1541" s="13">
        <f>G1541*100</f>
        <v>26.42</v>
      </c>
      <c r="G1541" s="75">
        <v>0.2642</v>
      </c>
      <c r="H1541" s="12" t="s">
        <v>26</v>
      </c>
      <c r="I1541" s="76">
        <v>106.12125</v>
      </c>
      <c r="J1541" s="12" t="s">
        <v>357</v>
      </c>
      <c r="K1541" s="12" t="s">
        <v>1654</v>
      </c>
      <c r="L1541" s="2">
        <v>125</v>
      </c>
    </row>
    <row r="1542" s="1" customFormat="1" ht="27" spans="1:12">
      <c r="A1542" s="10">
        <v>1540</v>
      </c>
      <c r="B1542" s="12" t="s">
        <v>1655</v>
      </c>
      <c r="C1542" s="12" t="s">
        <v>12</v>
      </c>
      <c r="D1542" s="75">
        <v>0.1941</v>
      </c>
      <c r="E1542" s="13">
        <f>D1542*100</f>
        <v>19.41</v>
      </c>
      <c r="F1542" s="13">
        <f>G1542*100</f>
        <v>104</v>
      </c>
      <c r="G1542" s="75">
        <v>1.04</v>
      </c>
      <c r="H1542" s="12" t="s">
        <v>26</v>
      </c>
      <c r="I1542" s="76">
        <v>36.2655</v>
      </c>
      <c r="J1542" s="12" t="str">
        <f>IF(H1542="过载","是","否")</f>
        <v>否</v>
      </c>
      <c r="K1542" s="12" t="s">
        <v>1654</v>
      </c>
      <c r="L1542" s="2">
        <v>50</v>
      </c>
    </row>
    <row r="1543" s="1" customFormat="1" ht="27" spans="1:12">
      <c r="A1543" s="10">
        <v>1541</v>
      </c>
      <c r="B1543" s="12" t="s">
        <v>1656</v>
      </c>
      <c r="C1543" s="12" t="s">
        <v>12</v>
      </c>
      <c r="D1543" s="75">
        <v>0.0489</v>
      </c>
      <c r="E1543" s="13">
        <f>D1543*100</f>
        <v>4.89</v>
      </c>
      <c r="F1543" s="13">
        <f>G1543*100</f>
        <v>24.55</v>
      </c>
      <c r="G1543" s="75">
        <v>0.2455</v>
      </c>
      <c r="H1543" s="12" t="s">
        <v>26</v>
      </c>
      <c r="I1543" s="76">
        <v>106.99875</v>
      </c>
      <c r="J1543" s="12" t="s">
        <v>357</v>
      </c>
      <c r="K1543" s="12" t="s">
        <v>1654</v>
      </c>
      <c r="L1543" s="2">
        <v>125</v>
      </c>
    </row>
    <row r="1544" s="1" customFormat="1" ht="27" spans="1:12">
      <c r="A1544" s="10">
        <v>1542</v>
      </c>
      <c r="B1544" s="12" t="s">
        <v>1657</v>
      </c>
      <c r="C1544" s="12" t="s">
        <v>12</v>
      </c>
      <c r="D1544" s="75">
        <v>0.1642</v>
      </c>
      <c r="E1544" s="13">
        <f>D1544*100</f>
        <v>16.42</v>
      </c>
      <c r="F1544" s="13">
        <f>G1544*100</f>
        <v>60.14</v>
      </c>
      <c r="G1544" s="75">
        <v>0.6014</v>
      </c>
      <c r="H1544" s="12" t="s">
        <v>26</v>
      </c>
      <c r="I1544" s="76">
        <v>75.222</v>
      </c>
      <c r="J1544" s="12" t="s">
        <v>357</v>
      </c>
      <c r="K1544" s="12" t="s">
        <v>1654</v>
      </c>
      <c r="L1544" s="2">
        <v>100</v>
      </c>
    </row>
    <row r="1545" s="1" customFormat="1" ht="27" spans="1:12">
      <c r="A1545" s="10">
        <v>1543</v>
      </c>
      <c r="B1545" s="12" t="s">
        <v>1658</v>
      </c>
      <c r="C1545" s="12" t="s">
        <v>12</v>
      </c>
      <c r="D1545" s="75">
        <v>0.1059</v>
      </c>
      <c r="E1545" s="13">
        <f>D1545*100</f>
        <v>10.59</v>
      </c>
      <c r="F1545" s="13">
        <f>G1545*100</f>
        <v>40.94</v>
      </c>
      <c r="G1545" s="75">
        <v>0.4094</v>
      </c>
      <c r="H1545" s="12" t="s">
        <v>26</v>
      </c>
      <c r="I1545" s="76">
        <v>100.58625</v>
      </c>
      <c r="J1545" s="12" t="s">
        <v>357</v>
      </c>
      <c r="K1545" s="12" t="s">
        <v>1654</v>
      </c>
      <c r="L1545" s="2">
        <v>125</v>
      </c>
    </row>
    <row r="1546" s="1" customFormat="1" ht="27" spans="1:12">
      <c r="A1546" s="10">
        <v>1544</v>
      </c>
      <c r="B1546" s="12" t="s">
        <v>1659</v>
      </c>
      <c r="C1546" s="12" t="s">
        <v>12</v>
      </c>
      <c r="D1546" s="75">
        <v>0.2007</v>
      </c>
      <c r="E1546" s="13">
        <f>D1546*100</f>
        <v>20.07</v>
      </c>
      <c r="F1546" s="13">
        <f>G1546*100</f>
        <v>119.47</v>
      </c>
      <c r="G1546" s="75">
        <v>1.1947</v>
      </c>
      <c r="H1546" s="12" t="s">
        <v>26</v>
      </c>
      <c r="I1546" s="76">
        <v>35.9685</v>
      </c>
      <c r="J1546" s="12" t="str">
        <f>IF(H1546="过载","是","否")</f>
        <v>否</v>
      </c>
      <c r="K1546" s="12" t="s">
        <v>1654</v>
      </c>
      <c r="L1546" s="2">
        <v>50</v>
      </c>
    </row>
    <row r="1547" s="1" customFormat="1" ht="27" spans="1:12">
      <c r="A1547" s="10">
        <v>1545</v>
      </c>
      <c r="B1547" s="12" t="s">
        <v>1660</v>
      </c>
      <c r="C1547" s="12" t="s">
        <v>12</v>
      </c>
      <c r="D1547" s="75">
        <v>0.0497</v>
      </c>
      <c r="E1547" s="13">
        <f>D1547*100</f>
        <v>4.97</v>
      </c>
      <c r="F1547" s="13">
        <f>G1547*100</f>
        <v>34.96</v>
      </c>
      <c r="G1547" s="75">
        <v>0.3496</v>
      </c>
      <c r="H1547" s="12" t="s">
        <v>26</v>
      </c>
      <c r="I1547" s="76">
        <v>42.7635</v>
      </c>
      <c r="J1547" s="12" t="s">
        <v>357</v>
      </c>
      <c r="K1547" s="12" t="s">
        <v>1654</v>
      </c>
      <c r="L1547" s="2">
        <v>50</v>
      </c>
    </row>
    <row r="1548" s="1" customFormat="1" ht="27" spans="1:12">
      <c r="A1548" s="10">
        <v>1546</v>
      </c>
      <c r="B1548" s="12" t="s">
        <v>1661</v>
      </c>
      <c r="C1548" s="12" t="s">
        <v>12</v>
      </c>
      <c r="D1548" s="75">
        <v>0.0532</v>
      </c>
      <c r="E1548" s="13">
        <f>D1548*100</f>
        <v>5.32</v>
      </c>
      <c r="F1548" s="13">
        <f>G1548*100</f>
        <v>29.72</v>
      </c>
      <c r="G1548" s="75">
        <v>0.2972</v>
      </c>
      <c r="H1548" s="12" t="s">
        <v>26</v>
      </c>
      <c r="I1548" s="76">
        <v>68.1696</v>
      </c>
      <c r="J1548" s="12" t="s">
        <v>357</v>
      </c>
      <c r="K1548" s="12" t="s">
        <v>1654</v>
      </c>
      <c r="L1548" s="2">
        <v>80</v>
      </c>
    </row>
    <row r="1549" s="1" customFormat="1" ht="27" spans="1:12">
      <c r="A1549" s="10">
        <v>1547</v>
      </c>
      <c r="B1549" s="12" t="s">
        <v>1662</v>
      </c>
      <c r="C1549" s="12" t="s">
        <v>12</v>
      </c>
      <c r="D1549" s="75">
        <v>0.1083</v>
      </c>
      <c r="E1549" s="13">
        <f>D1549*100</f>
        <v>10.83</v>
      </c>
      <c r="F1549" s="13">
        <f>G1549*100</f>
        <v>57.86</v>
      </c>
      <c r="G1549" s="75">
        <v>0.5786</v>
      </c>
      <c r="H1549" s="12" t="s">
        <v>26</v>
      </c>
      <c r="I1549" s="76">
        <v>64.2024</v>
      </c>
      <c r="J1549" s="12" t="s">
        <v>357</v>
      </c>
      <c r="K1549" s="12" t="s">
        <v>1654</v>
      </c>
      <c r="L1549" s="2">
        <v>80</v>
      </c>
    </row>
    <row r="1550" s="1" customFormat="1" ht="27" spans="1:12">
      <c r="A1550" s="10">
        <v>1548</v>
      </c>
      <c r="B1550" s="12" t="s">
        <v>1663</v>
      </c>
      <c r="C1550" s="12" t="s">
        <v>12</v>
      </c>
      <c r="D1550" s="75">
        <v>0.1225</v>
      </c>
      <c r="E1550" s="13">
        <f>D1550*100</f>
        <v>12.25</v>
      </c>
      <c r="F1550" s="13">
        <f>G1550*100</f>
        <v>60.44</v>
      </c>
      <c r="G1550" s="75">
        <v>0.6044</v>
      </c>
      <c r="H1550" s="12" t="s">
        <v>26</v>
      </c>
      <c r="I1550" s="76">
        <v>23.6925</v>
      </c>
      <c r="J1550" s="12" t="s">
        <v>357</v>
      </c>
      <c r="K1550" s="12" t="s">
        <v>1654</v>
      </c>
      <c r="L1550" s="2">
        <v>30</v>
      </c>
    </row>
    <row r="1551" s="1" customFormat="1" ht="27" spans="1:12">
      <c r="A1551" s="10">
        <v>1549</v>
      </c>
      <c r="B1551" s="12" t="s">
        <v>1664</v>
      </c>
      <c r="C1551" s="12" t="s">
        <v>12</v>
      </c>
      <c r="D1551" s="75">
        <v>0.1006</v>
      </c>
      <c r="E1551" s="13">
        <f>D1551*100</f>
        <v>10.06</v>
      </c>
      <c r="F1551" s="13">
        <f>G1551*100</f>
        <v>52.82</v>
      </c>
      <c r="G1551" s="75">
        <v>0.5282</v>
      </c>
      <c r="H1551" s="12" t="s">
        <v>26</v>
      </c>
      <c r="I1551" s="76">
        <v>40.473</v>
      </c>
      <c r="J1551" s="12" t="s">
        <v>357</v>
      </c>
      <c r="K1551" s="12" t="s">
        <v>1654</v>
      </c>
      <c r="L1551" s="2">
        <v>50</v>
      </c>
    </row>
    <row r="1552" s="1" customFormat="1" ht="27" spans="1:12">
      <c r="A1552" s="10">
        <v>1550</v>
      </c>
      <c r="B1552" s="12" t="s">
        <v>1665</v>
      </c>
      <c r="C1552" s="12" t="s">
        <v>12</v>
      </c>
      <c r="D1552" s="75">
        <v>0.1308</v>
      </c>
      <c r="E1552" s="13">
        <f>D1552*100</f>
        <v>13.08</v>
      </c>
      <c r="F1552" s="13">
        <f>G1552*100</f>
        <v>49.31</v>
      </c>
      <c r="G1552" s="75">
        <v>0.4931</v>
      </c>
      <c r="H1552" s="12" t="s">
        <v>26</v>
      </c>
      <c r="I1552" s="76">
        <v>62.5824</v>
      </c>
      <c r="J1552" s="12" t="s">
        <v>357</v>
      </c>
      <c r="K1552" s="12" t="s">
        <v>1654</v>
      </c>
      <c r="L1552" s="2">
        <v>80</v>
      </c>
    </row>
    <row r="1553" s="1" customFormat="1" ht="27" spans="1:12">
      <c r="A1553" s="10">
        <v>1551</v>
      </c>
      <c r="B1553" s="12" t="s">
        <v>1666</v>
      </c>
      <c r="C1553" s="12" t="s">
        <v>12</v>
      </c>
      <c r="D1553" s="75">
        <v>0.1486</v>
      </c>
      <c r="E1553" s="13">
        <f>D1553*100</f>
        <v>14.86</v>
      </c>
      <c r="F1553" s="13">
        <f>G1553*100</f>
        <v>49.88</v>
      </c>
      <c r="G1553" s="75">
        <v>0.4988</v>
      </c>
      <c r="H1553" s="12" t="s">
        <v>26</v>
      </c>
      <c r="I1553" s="76">
        <v>61.3008</v>
      </c>
      <c r="J1553" s="12" t="s">
        <v>357</v>
      </c>
      <c r="K1553" s="12" t="s">
        <v>1654</v>
      </c>
      <c r="L1553" s="2">
        <v>80</v>
      </c>
    </row>
    <row r="1554" s="1" customFormat="1" ht="27" spans="1:12">
      <c r="A1554" s="10">
        <v>1552</v>
      </c>
      <c r="B1554" s="12" t="s">
        <v>1667</v>
      </c>
      <c r="C1554" s="12" t="s">
        <v>12</v>
      </c>
      <c r="D1554" s="75">
        <v>0.1116</v>
      </c>
      <c r="E1554" s="13">
        <f>D1554*100</f>
        <v>11.16</v>
      </c>
      <c r="F1554" s="13">
        <f>G1554*100</f>
        <v>54.1</v>
      </c>
      <c r="G1554" s="75">
        <v>0.541</v>
      </c>
      <c r="H1554" s="12" t="s">
        <v>26</v>
      </c>
      <c r="I1554" s="76">
        <v>63.9648</v>
      </c>
      <c r="J1554" s="12" t="s">
        <v>357</v>
      </c>
      <c r="K1554" s="12" t="s">
        <v>1654</v>
      </c>
      <c r="L1554" s="2">
        <v>80</v>
      </c>
    </row>
    <row r="1555" s="1" customFormat="1" ht="27" spans="1:12">
      <c r="A1555" s="10">
        <v>1553</v>
      </c>
      <c r="B1555" s="12" t="s">
        <v>1668</v>
      </c>
      <c r="C1555" s="12" t="s">
        <v>12</v>
      </c>
      <c r="D1555" s="75">
        <v>0.0827</v>
      </c>
      <c r="E1555" s="13">
        <f>D1555*100</f>
        <v>8.27</v>
      </c>
      <c r="F1555" s="13">
        <f>G1555*100</f>
        <v>36.28</v>
      </c>
      <c r="G1555" s="75">
        <v>0.3628</v>
      </c>
      <c r="H1555" s="12" t="s">
        <v>26</v>
      </c>
      <c r="I1555" s="76">
        <v>82.557</v>
      </c>
      <c r="J1555" s="12" t="s">
        <v>357</v>
      </c>
      <c r="K1555" s="12" t="s">
        <v>1654</v>
      </c>
      <c r="L1555" s="2">
        <v>100</v>
      </c>
    </row>
    <row r="1556" s="1" customFormat="1" ht="27" spans="1:12">
      <c r="A1556" s="10">
        <v>1554</v>
      </c>
      <c r="B1556" s="12" t="s">
        <v>1669</v>
      </c>
      <c r="C1556" s="12" t="s">
        <v>12</v>
      </c>
      <c r="D1556" s="75">
        <v>0.0502</v>
      </c>
      <c r="E1556" s="13">
        <f>D1556*100</f>
        <v>5.02</v>
      </c>
      <c r="F1556" s="13">
        <f>G1556*100</f>
        <v>52.11</v>
      </c>
      <c r="G1556" s="75">
        <v>0.5211</v>
      </c>
      <c r="H1556" s="12" t="s">
        <v>26</v>
      </c>
      <c r="I1556" s="76">
        <v>42.741</v>
      </c>
      <c r="J1556" s="12" t="s">
        <v>357</v>
      </c>
      <c r="K1556" s="12" t="s">
        <v>1654</v>
      </c>
      <c r="L1556" s="2">
        <v>50</v>
      </c>
    </row>
    <row r="1557" s="1" customFormat="1" ht="27" spans="1:12">
      <c r="A1557" s="10">
        <v>1555</v>
      </c>
      <c r="B1557" s="12" t="s">
        <v>1670</v>
      </c>
      <c r="C1557" s="12" t="s">
        <v>12</v>
      </c>
      <c r="D1557" s="75">
        <v>0.1432</v>
      </c>
      <c r="E1557" s="13">
        <f>D1557*100</f>
        <v>14.32</v>
      </c>
      <c r="F1557" s="13">
        <f>G1557*100</f>
        <v>40.8</v>
      </c>
      <c r="G1557" s="75">
        <v>0.408</v>
      </c>
      <c r="H1557" s="12" t="s">
        <v>26</v>
      </c>
      <c r="I1557" s="76">
        <v>192.78</v>
      </c>
      <c r="J1557" s="12" t="s">
        <v>357</v>
      </c>
      <c r="K1557" s="12" t="s">
        <v>1625</v>
      </c>
      <c r="L1557" s="2">
        <v>250</v>
      </c>
    </row>
    <row r="1558" s="1" customFormat="1" ht="27" spans="1:12">
      <c r="A1558" s="10">
        <v>1556</v>
      </c>
      <c r="B1558" s="12" t="s">
        <v>1671</v>
      </c>
      <c r="C1558" s="12" t="s">
        <v>12</v>
      </c>
      <c r="D1558" s="75">
        <v>0.153</v>
      </c>
      <c r="E1558" s="13">
        <f>D1558*100</f>
        <v>15.3</v>
      </c>
      <c r="F1558" s="13">
        <f>G1558*100</f>
        <v>46.59</v>
      </c>
      <c r="G1558" s="75">
        <v>0.4659</v>
      </c>
      <c r="H1558" s="12" t="s">
        <v>26</v>
      </c>
      <c r="I1558" s="76">
        <v>152.46</v>
      </c>
      <c r="J1558" s="12" t="s">
        <v>357</v>
      </c>
      <c r="K1558" s="12" t="s">
        <v>1625</v>
      </c>
      <c r="L1558" s="2">
        <v>200</v>
      </c>
    </row>
    <row r="1559" s="1" customFormat="1" ht="27" spans="1:12">
      <c r="A1559" s="10">
        <v>1557</v>
      </c>
      <c r="B1559" s="12" t="s">
        <v>1672</v>
      </c>
      <c r="C1559" s="12" t="s">
        <v>12</v>
      </c>
      <c r="D1559" s="75">
        <v>0.0931</v>
      </c>
      <c r="E1559" s="13">
        <f>D1559*100</f>
        <v>9.31</v>
      </c>
      <c r="F1559" s="13">
        <f>G1559*100</f>
        <v>30.92</v>
      </c>
      <c r="G1559" s="75">
        <v>0.3092</v>
      </c>
      <c r="H1559" s="12" t="s">
        <v>26</v>
      </c>
      <c r="I1559" s="76">
        <v>204.0525</v>
      </c>
      <c r="J1559" s="12" t="s">
        <v>357</v>
      </c>
      <c r="K1559" s="12" t="s">
        <v>1625</v>
      </c>
      <c r="L1559" s="2">
        <v>250</v>
      </c>
    </row>
    <row r="1560" s="1" customFormat="1" ht="27" spans="1:12">
      <c r="A1560" s="10">
        <v>1558</v>
      </c>
      <c r="B1560" s="12" t="s">
        <v>1673</v>
      </c>
      <c r="C1560" s="12" t="s">
        <v>12</v>
      </c>
      <c r="D1560" s="75">
        <v>0.091</v>
      </c>
      <c r="E1560" s="13">
        <f>D1560*100</f>
        <v>9.1</v>
      </c>
      <c r="F1560" s="13">
        <f>G1560*100</f>
        <v>24.51</v>
      </c>
      <c r="G1560" s="75">
        <v>0.2451</v>
      </c>
      <c r="H1560" s="12" t="s">
        <v>26</v>
      </c>
      <c r="I1560" s="76">
        <v>163.62</v>
      </c>
      <c r="J1560" s="12" t="s">
        <v>357</v>
      </c>
      <c r="K1560" s="12" t="s">
        <v>1625</v>
      </c>
      <c r="L1560" s="2">
        <v>200</v>
      </c>
    </row>
    <row r="1561" s="1" customFormat="1" ht="27" spans="1:12">
      <c r="A1561" s="10">
        <v>1559</v>
      </c>
      <c r="B1561" s="12" t="s">
        <v>1674</v>
      </c>
      <c r="C1561" s="12" t="s">
        <v>12</v>
      </c>
      <c r="D1561" s="75">
        <v>0.1152</v>
      </c>
      <c r="E1561" s="13">
        <f>D1561*100</f>
        <v>11.52</v>
      </c>
      <c r="F1561" s="13">
        <f>G1561*100</f>
        <v>56.47</v>
      </c>
      <c r="G1561" s="75">
        <v>0.5647</v>
      </c>
      <c r="H1561" s="12" t="s">
        <v>26</v>
      </c>
      <c r="I1561" s="76">
        <v>99.54</v>
      </c>
      <c r="J1561" s="12" t="s">
        <v>357</v>
      </c>
      <c r="K1561" s="12" t="s">
        <v>1675</v>
      </c>
      <c r="L1561" s="2">
        <v>125</v>
      </c>
    </row>
    <row r="1562" s="1" customFormat="1" ht="27" spans="1:12">
      <c r="A1562" s="10">
        <v>1560</v>
      </c>
      <c r="B1562" s="12" t="s">
        <v>1676</v>
      </c>
      <c r="C1562" s="12" t="s">
        <v>12</v>
      </c>
      <c r="D1562" s="75">
        <v>0.1889</v>
      </c>
      <c r="E1562" s="13">
        <f>D1562*100</f>
        <v>18.89</v>
      </c>
      <c r="F1562" s="13">
        <f>G1562*100</f>
        <v>66.89</v>
      </c>
      <c r="G1562" s="75">
        <v>0.6689</v>
      </c>
      <c r="H1562" s="12" t="s">
        <v>26</v>
      </c>
      <c r="I1562" s="76">
        <v>58.3992</v>
      </c>
      <c r="J1562" s="12" t="s">
        <v>357</v>
      </c>
      <c r="K1562" s="12" t="s">
        <v>1675</v>
      </c>
      <c r="L1562" s="2">
        <v>80</v>
      </c>
    </row>
    <row r="1563" s="1" customFormat="1" ht="27" spans="1:12">
      <c r="A1563" s="10">
        <v>1561</v>
      </c>
      <c r="B1563" s="12" t="s">
        <v>1677</v>
      </c>
      <c r="C1563" s="12" t="s">
        <v>12</v>
      </c>
      <c r="D1563" s="75">
        <v>0.1593</v>
      </c>
      <c r="E1563" s="13">
        <f>D1563*100</f>
        <v>15.93</v>
      </c>
      <c r="F1563" s="13">
        <f>G1563*100</f>
        <v>63.98</v>
      </c>
      <c r="G1563" s="75">
        <v>0.6398</v>
      </c>
      <c r="H1563" s="12" t="s">
        <v>26</v>
      </c>
      <c r="I1563" s="76">
        <v>75.663</v>
      </c>
      <c r="J1563" s="12" t="s">
        <v>357</v>
      </c>
      <c r="K1563" s="12" t="s">
        <v>1675</v>
      </c>
      <c r="L1563" s="2">
        <v>100</v>
      </c>
    </row>
    <row r="1564" s="1" customFormat="1" ht="27" spans="1:12">
      <c r="A1564" s="10">
        <v>1562</v>
      </c>
      <c r="B1564" s="12" t="s">
        <v>1678</v>
      </c>
      <c r="C1564" s="12" t="s">
        <v>12</v>
      </c>
      <c r="D1564" s="75">
        <v>0.1155</v>
      </c>
      <c r="E1564" s="13">
        <f>D1564*100</f>
        <v>11.55</v>
      </c>
      <c r="F1564" s="13">
        <f>G1564*100</f>
        <v>49.67</v>
      </c>
      <c r="G1564" s="75">
        <v>0.4967</v>
      </c>
      <c r="H1564" s="12" t="s">
        <v>26</v>
      </c>
      <c r="I1564" s="76">
        <v>127.368</v>
      </c>
      <c r="J1564" s="12" t="s">
        <v>357</v>
      </c>
      <c r="K1564" s="12" t="s">
        <v>1675</v>
      </c>
      <c r="L1564" s="2">
        <v>160</v>
      </c>
    </row>
    <row r="1565" s="1" customFormat="1" ht="27" spans="1:12">
      <c r="A1565" s="10">
        <v>1563</v>
      </c>
      <c r="B1565" s="12" t="s">
        <v>1679</v>
      </c>
      <c r="C1565" s="12" t="s">
        <v>12</v>
      </c>
      <c r="D1565" s="75">
        <v>0.0517</v>
      </c>
      <c r="E1565" s="13">
        <f>D1565*100</f>
        <v>5.17</v>
      </c>
      <c r="F1565" s="13">
        <f>G1565*100</f>
        <v>32.4</v>
      </c>
      <c r="G1565" s="75">
        <v>0.324</v>
      </c>
      <c r="H1565" s="12" t="s">
        <v>26</v>
      </c>
      <c r="I1565" s="76">
        <v>136.5552</v>
      </c>
      <c r="J1565" s="12" t="s">
        <v>357</v>
      </c>
      <c r="K1565" s="12" t="s">
        <v>1675</v>
      </c>
      <c r="L1565" s="2">
        <v>160</v>
      </c>
    </row>
    <row r="1566" s="1" customFormat="1" ht="27" spans="1:12">
      <c r="A1566" s="10">
        <v>1564</v>
      </c>
      <c r="B1566" s="12" t="s">
        <v>1680</v>
      </c>
      <c r="C1566" s="12" t="s">
        <v>12</v>
      </c>
      <c r="D1566" s="75">
        <v>0.1088</v>
      </c>
      <c r="E1566" s="13">
        <f>D1566*100</f>
        <v>10.88</v>
      </c>
      <c r="F1566" s="13">
        <f>G1566*100</f>
        <v>40.05</v>
      </c>
      <c r="G1566" s="75">
        <v>0.4005</v>
      </c>
      <c r="H1566" s="12" t="s">
        <v>26</v>
      </c>
      <c r="I1566" s="76">
        <v>160.416</v>
      </c>
      <c r="J1566" s="12" t="s">
        <v>357</v>
      </c>
      <c r="K1566" s="12" t="s">
        <v>1675</v>
      </c>
      <c r="L1566" s="2">
        <v>200</v>
      </c>
    </row>
    <row r="1567" s="1" customFormat="1" ht="27" spans="1:12">
      <c r="A1567" s="10">
        <v>1565</v>
      </c>
      <c r="B1567" s="12" t="s">
        <v>1681</v>
      </c>
      <c r="C1567" s="12" t="s">
        <v>12</v>
      </c>
      <c r="D1567" s="75">
        <v>0.0917</v>
      </c>
      <c r="E1567" s="13">
        <f>D1567*100</f>
        <v>9.17</v>
      </c>
      <c r="F1567" s="13">
        <f>G1567*100</f>
        <v>43.66</v>
      </c>
      <c r="G1567" s="75">
        <v>0.4366</v>
      </c>
      <c r="H1567" s="12" t="s">
        <v>26</v>
      </c>
      <c r="I1567" s="76">
        <v>163.494</v>
      </c>
      <c r="J1567" s="12" t="s">
        <v>357</v>
      </c>
      <c r="K1567" s="12" t="s">
        <v>1675</v>
      </c>
      <c r="L1567" s="2">
        <v>200</v>
      </c>
    </row>
    <row r="1568" s="1" customFormat="1" ht="27" spans="1:12">
      <c r="A1568" s="10">
        <v>1566</v>
      </c>
      <c r="B1568" s="12" t="s">
        <v>1682</v>
      </c>
      <c r="C1568" s="12" t="s">
        <v>12</v>
      </c>
      <c r="D1568" s="75">
        <v>0.0368</v>
      </c>
      <c r="E1568" s="13">
        <f>D1568*100</f>
        <v>3.68</v>
      </c>
      <c r="F1568" s="13">
        <f>G1568*100</f>
        <v>67.74</v>
      </c>
      <c r="G1568" s="75">
        <v>0.6774</v>
      </c>
      <c r="H1568" s="12" t="s">
        <v>26</v>
      </c>
      <c r="I1568" s="76">
        <v>86.688</v>
      </c>
      <c r="J1568" s="12" t="s">
        <v>357</v>
      </c>
      <c r="K1568" s="12" t="s">
        <v>1675</v>
      </c>
      <c r="L1568" s="2">
        <v>100</v>
      </c>
    </row>
    <row r="1569" s="1" customFormat="1" ht="27" spans="1:12">
      <c r="A1569" s="10">
        <v>1567</v>
      </c>
      <c r="B1569" s="12" t="s">
        <v>1683</v>
      </c>
      <c r="C1569" s="12" t="s">
        <v>12</v>
      </c>
      <c r="D1569" s="75">
        <v>0.1078</v>
      </c>
      <c r="E1569" s="13">
        <f>D1569*100</f>
        <v>10.78</v>
      </c>
      <c r="F1569" s="13">
        <f>G1569*100</f>
        <v>39.64</v>
      </c>
      <c r="G1569" s="75">
        <v>0.3964</v>
      </c>
      <c r="H1569" s="12" t="s">
        <v>26</v>
      </c>
      <c r="I1569" s="76">
        <v>160.596</v>
      </c>
      <c r="J1569" s="12" t="s">
        <v>357</v>
      </c>
      <c r="K1569" s="12" t="s">
        <v>1675</v>
      </c>
      <c r="L1569" s="2">
        <v>200</v>
      </c>
    </row>
    <row r="1570" s="1" customFormat="1" ht="27" spans="1:12">
      <c r="A1570" s="10">
        <v>1568</v>
      </c>
      <c r="B1570" s="12" t="s">
        <v>1684</v>
      </c>
      <c r="C1570" s="12" t="s">
        <v>12</v>
      </c>
      <c r="D1570" s="75">
        <v>0.0814</v>
      </c>
      <c r="E1570" s="13">
        <f>D1570*100</f>
        <v>8.14</v>
      </c>
      <c r="F1570" s="13">
        <f>G1570*100</f>
        <v>33.49</v>
      </c>
      <c r="G1570" s="75">
        <v>0.3349</v>
      </c>
      <c r="H1570" s="12" t="s">
        <v>26</v>
      </c>
      <c r="I1570" s="76">
        <v>132.2784</v>
      </c>
      <c r="J1570" s="12" t="s">
        <v>357</v>
      </c>
      <c r="K1570" s="12" t="s">
        <v>1675</v>
      </c>
      <c r="L1570" s="2">
        <v>160</v>
      </c>
    </row>
    <row r="1571" s="1" customFormat="1" ht="27" spans="1:12">
      <c r="A1571" s="10">
        <v>1569</v>
      </c>
      <c r="B1571" s="12" t="s">
        <v>1685</v>
      </c>
      <c r="C1571" s="12" t="s">
        <v>12</v>
      </c>
      <c r="D1571" s="75">
        <v>0.0849</v>
      </c>
      <c r="E1571" s="13">
        <f>D1571*100</f>
        <v>8.49</v>
      </c>
      <c r="F1571" s="13">
        <f>G1571*100</f>
        <v>51.38</v>
      </c>
      <c r="G1571" s="75">
        <v>0.5138</v>
      </c>
      <c r="H1571" s="12" t="s">
        <v>26</v>
      </c>
      <c r="I1571" s="76">
        <v>164.718</v>
      </c>
      <c r="J1571" s="12" t="s">
        <v>357</v>
      </c>
      <c r="K1571" s="12" t="s">
        <v>1675</v>
      </c>
      <c r="L1571" s="2">
        <v>200</v>
      </c>
    </row>
    <row r="1572" s="1" customFormat="1" ht="27" spans="1:12">
      <c r="A1572" s="10">
        <v>1570</v>
      </c>
      <c r="B1572" s="12" t="s">
        <v>1686</v>
      </c>
      <c r="C1572" s="12" t="s">
        <v>12</v>
      </c>
      <c r="D1572" s="75">
        <v>0.0947</v>
      </c>
      <c r="E1572" s="13">
        <f>D1572*100</f>
        <v>9.47</v>
      </c>
      <c r="F1572" s="13">
        <f>G1572*100</f>
        <v>63.5</v>
      </c>
      <c r="G1572" s="75">
        <v>0.635</v>
      </c>
      <c r="H1572" s="12" t="s">
        <v>26</v>
      </c>
      <c r="I1572" s="76">
        <v>65.1816</v>
      </c>
      <c r="J1572" s="12" t="s">
        <v>357</v>
      </c>
      <c r="K1572" s="12" t="s">
        <v>1675</v>
      </c>
      <c r="L1572" s="2">
        <v>80</v>
      </c>
    </row>
    <row r="1573" s="1" customFormat="1" ht="27" spans="1:12">
      <c r="A1573" s="10">
        <v>1571</v>
      </c>
      <c r="B1573" s="12" t="s">
        <v>1687</v>
      </c>
      <c r="C1573" s="12" t="s">
        <v>12</v>
      </c>
      <c r="D1573" s="75">
        <v>0.0697</v>
      </c>
      <c r="E1573" s="13">
        <f>D1573*100</f>
        <v>6.97</v>
      </c>
      <c r="F1573" s="13">
        <f>G1573*100</f>
        <v>60.34</v>
      </c>
      <c r="G1573" s="75">
        <v>0.6034</v>
      </c>
      <c r="H1573" s="12" t="s">
        <v>26</v>
      </c>
      <c r="I1573" s="76">
        <v>209.3175</v>
      </c>
      <c r="J1573" s="12" t="s">
        <v>357</v>
      </c>
      <c r="K1573" s="12" t="s">
        <v>1675</v>
      </c>
      <c r="L1573" s="2">
        <v>250</v>
      </c>
    </row>
    <row r="1574" s="1" customFormat="1" ht="27" spans="1:12">
      <c r="A1574" s="10">
        <v>1572</v>
      </c>
      <c r="B1574" s="12" t="s">
        <v>1688</v>
      </c>
      <c r="C1574" s="12" t="s">
        <v>12</v>
      </c>
      <c r="D1574" s="75">
        <v>0.1038</v>
      </c>
      <c r="E1574" s="13">
        <f>D1574*100</f>
        <v>10.38</v>
      </c>
      <c r="F1574" s="13">
        <f>G1574*100</f>
        <v>50.78</v>
      </c>
      <c r="G1574" s="75">
        <v>0.5078</v>
      </c>
      <c r="H1574" s="12" t="s">
        <v>26</v>
      </c>
      <c r="I1574" s="76">
        <v>161.316</v>
      </c>
      <c r="J1574" s="12" t="s">
        <v>357</v>
      </c>
      <c r="K1574" s="12" t="s">
        <v>1675</v>
      </c>
      <c r="L1574" s="2">
        <v>200</v>
      </c>
    </row>
    <row r="1575" s="1" customFormat="1" ht="27" spans="1:12">
      <c r="A1575" s="10">
        <v>1573</v>
      </c>
      <c r="B1575" s="12" t="s">
        <v>1689</v>
      </c>
      <c r="C1575" s="12" t="s">
        <v>12</v>
      </c>
      <c r="D1575" s="75">
        <v>0.1608</v>
      </c>
      <c r="E1575" s="13">
        <f>D1575*100</f>
        <v>16.08</v>
      </c>
      <c r="F1575" s="13">
        <f>G1575*100</f>
        <v>91.69</v>
      </c>
      <c r="G1575" s="75">
        <v>0.9169</v>
      </c>
      <c r="H1575" s="12" t="s">
        <v>26</v>
      </c>
      <c r="I1575" s="76">
        <v>37.764</v>
      </c>
      <c r="J1575" s="12" t="s">
        <v>357</v>
      </c>
      <c r="K1575" s="12" t="s">
        <v>1675</v>
      </c>
      <c r="L1575" s="2">
        <v>50</v>
      </c>
    </row>
    <row r="1576" s="1" customFormat="1" ht="27" spans="1:12">
      <c r="A1576" s="10">
        <v>1574</v>
      </c>
      <c r="B1576" s="12" t="s">
        <v>1690</v>
      </c>
      <c r="C1576" s="12" t="s">
        <v>12</v>
      </c>
      <c r="D1576" s="75">
        <v>0.2134</v>
      </c>
      <c r="E1576" s="13">
        <f>D1576*100</f>
        <v>21.34</v>
      </c>
      <c r="F1576" s="13">
        <f>G1576*100</f>
        <v>60.74</v>
      </c>
      <c r="G1576" s="75">
        <v>0.6074</v>
      </c>
      <c r="H1576" s="12" t="s">
        <v>26</v>
      </c>
      <c r="I1576" s="76">
        <v>141.588</v>
      </c>
      <c r="J1576" s="12" t="s">
        <v>357</v>
      </c>
      <c r="K1576" s="12" t="s">
        <v>1675</v>
      </c>
      <c r="L1576" s="2">
        <v>200</v>
      </c>
    </row>
    <row r="1577" s="1" customFormat="1" ht="40.5" spans="1:12">
      <c r="A1577" s="10">
        <v>1575</v>
      </c>
      <c r="B1577" s="12" t="s">
        <v>1691</v>
      </c>
      <c r="C1577" s="12" t="s">
        <v>12</v>
      </c>
      <c r="D1577" s="75">
        <v>0.1274</v>
      </c>
      <c r="E1577" s="13">
        <f>D1577*100</f>
        <v>12.74</v>
      </c>
      <c r="F1577" s="13">
        <f>G1577*100</f>
        <v>73.13</v>
      </c>
      <c r="G1577" s="75">
        <v>0.7313</v>
      </c>
      <c r="H1577" s="12" t="s">
        <v>26</v>
      </c>
      <c r="I1577" s="76">
        <v>78.534</v>
      </c>
      <c r="J1577" s="12" t="s">
        <v>357</v>
      </c>
      <c r="K1577" s="12" t="s">
        <v>1675</v>
      </c>
      <c r="L1577" s="2">
        <v>100</v>
      </c>
    </row>
    <row r="1578" s="1" customFormat="1" ht="27" spans="1:12">
      <c r="A1578" s="10">
        <v>1576</v>
      </c>
      <c r="B1578" s="12" t="s">
        <v>1692</v>
      </c>
      <c r="C1578" s="12" t="s">
        <v>12</v>
      </c>
      <c r="D1578" s="75">
        <v>0.0631</v>
      </c>
      <c r="E1578" s="13">
        <f>D1578*100</f>
        <v>6.31</v>
      </c>
      <c r="F1578" s="13">
        <f>G1578*100</f>
        <v>39.44</v>
      </c>
      <c r="G1578" s="75">
        <v>0.3944</v>
      </c>
      <c r="H1578" s="12" t="s">
        <v>26</v>
      </c>
      <c r="I1578" s="76">
        <v>42.1605</v>
      </c>
      <c r="J1578" s="12" t="s">
        <v>357</v>
      </c>
      <c r="K1578" s="12" t="s">
        <v>1675</v>
      </c>
      <c r="L1578" s="2">
        <v>50</v>
      </c>
    </row>
    <row r="1579" s="1" customFormat="1" ht="27" spans="1:12">
      <c r="A1579" s="10">
        <v>1577</v>
      </c>
      <c r="B1579" s="12" t="s">
        <v>1693</v>
      </c>
      <c r="C1579" s="12" t="s">
        <v>12</v>
      </c>
      <c r="D1579" s="75">
        <v>0.0874</v>
      </c>
      <c r="E1579" s="13">
        <f>D1579*100</f>
        <v>8.74</v>
      </c>
      <c r="F1579" s="13">
        <f>G1579*100</f>
        <v>35.51</v>
      </c>
      <c r="G1579" s="75">
        <v>0.3551</v>
      </c>
      <c r="H1579" s="12" t="s">
        <v>26</v>
      </c>
      <c r="I1579" s="76">
        <v>131.4144</v>
      </c>
      <c r="J1579" s="12" t="s">
        <v>357</v>
      </c>
      <c r="K1579" s="12" t="s">
        <v>1694</v>
      </c>
      <c r="L1579" s="2">
        <v>160</v>
      </c>
    </row>
    <row r="1580" s="1" customFormat="1" ht="27" spans="1:12">
      <c r="A1580" s="10">
        <v>1578</v>
      </c>
      <c r="B1580" s="12" t="s">
        <v>1695</v>
      </c>
      <c r="C1580" s="12" t="s">
        <v>12</v>
      </c>
      <c r="D1580" s="75">
        <v>0.1641</v>
      </c>
      <c r="E1580" s="13">
        <f>D1580*100</f>
        <v>16.41</v>
      </c>
      <c r="F1580" s="13">
        <f>G1580*100</f>
        <v>90.61</v>
      </c>
      <c r="G1580" s="75">
        <v>0.9061</v>
      </c>
      <c r="H1580" s="12" t="s">
        <v>26</v>
      </c>
      <c r="I1580" s="76">
        <v>75.231</v>
      </c>
      <c r="J1580" s="12" t="s">
        <v>357</v>
      </c>
      <c r="K1580" s="12" t="s">
        <v>1694</v>
      </c>
      <c r="L1580" s="2">
        <v>100</v>
      </c>
    </row>
    <row r="1581" s="1" customFormat="1" ht="27" spans="1:12">
      <c r="A1581" s="10">
        <v>1579</v>
      </c>
      <c r="B1581" s="12" t="s">
        <v>1696</v>
      </c>
      <c r="C1581" s="12" t="s">
        <v>12</v>
      </c>
      <c r="D1581" s="75">
        <v>0.136</v>
      </c>
      <c r="E1581" s="13">
        <f>D1581*100</f>
        <v>13.6</v>
      </c>
      <c r="F1581" s="13">
        <f>G1581*100</f>
        <v>54.69</v>
      </c>
      <c r="G1581" s="75">
        <v>0.5469</v>
      </c>
      <c r="H1581" s="12" t="s">
        <v>26</v>
      </c>
      <c r="I1581" s="76">
        <v>124.416</v>
      </c>
      <c r="J1581" s="12" t="s">
        <v>357</v>
      </c>
      <c r="K1581" s="12" t="s">
        <v>1694</v>
      </c>
      <c r="L1581" s="2">
        <v>160</v>
      </c>
    </row>
    <row r="1582" s="1" customFormat="1" ht="27" spans="1:12">
      <c r="A1582" s="10">
        <v>1580</v>
      </c>
      <c r="B1582" s="12" t="s">
        <v>1697</v>
      </c>
      <c r="C1582" s="12" t="s">
        <v>12</v>
      </c>
      <c r="D1582" s="75">
        <v>0.1452</v>
      </c>
      <c r="E1582" s="13">
        <f>D1582*100</f>
        <v>14.52</v>
      </c>
      <c r="F1582" s="13">
        <f>G1582*100</f>
        <v>45.98</v>
      </c>
      <c r="G1582" s="75">
        <v>0.4598</v>
      </c>
      <c r="H1582" s="12" t="s">
        <v>26</v>
      </c>
      <c r="I1582" s="76">
        <v>76.932</v>
      </c>
      <c r="J1582" s="12" t="s">
        <v>357</v>
      </c>
      <c r="K1582" s="12" t="s">
        <v>1694</v>
      </c>
      <c r="L1582" s="2">
        <v>100</v>
      </c>
    </row>
    <row r="1583" s="1" customFormat="1" ht="27" spans="1:12">
      <c r="A1583" s="10">
        <v>1581</v>
      </c>
      <c r="B1583" s="12" t="s">
        <v>1698</v>
      </c>
      <c r="C1583" s="12" t="s">
        <v>12</v>
      </c>
      <c r="D1583" s="75">
        <v>0.1032</v>
      </c>
      <c r="E1583" s="13">
        <f>D1583*100</f>
        <v>10.32</v>
      </c>
      <c r="F1583" s="13">
        <f>G1583*100</f>
        <v>35.51</v>
      </c>
      <c r="G1583" s="75">
        <v>0.3551</v>
      </c>
      <c r="H1583" s="12" t="s">
        <v>26</v>
      </c>
      <c r="I1583" s="76">
        <v>161.424</v>
      </c>
      <c r="J1583" s="12" t="s">
        <v>357</v>
      </c>
      <c r="K1583" s="12" t="s">
        <v>1694</v>
      </c>
      <c r="L1583" s="2">
        <v>200</v>
      </c>
    </row>
    <row r="1584" s="1" customFormat="1" ht="27" spans="1:12">
      <c r="A1584" s="10">
        <v>1582</v>
      </c>
      <c r="B1584" s="12" t="s">
        <v>1699</v>
      </c>
      <c r="C1584" s="12" t="s">
        <v>12</v>
      </c>
      <c r="D1584" s="75">
        <v>0.1093</v>
      </c>
      <c r="E1584" s="13">
        <f>D1584*100</f>
        <v>10.93</v>
      </c>
      <c r="F1584" s="13">
        <f>G1584*100</f>
        <v>36.9</v>
      </c>
      <c r="G1584" s="75">
        <v>0.369</v>
      </c>
      <c r="H1584" s="12" t="s">
        <v>26</v>
      </c>
      <c r="I1584" s="76">
        <v>128.2608</v>
      </c>
      <c r="J1584" s="12" t="s">
        <v>357</v>
      </c>
      <c r="K1584" s="12" t="s">
        <v>1694</v>
      </c>
      <c r="L1584" s="2">
        <v>160</v>
      </c>
    </row>
    <row r="1585" s="1" customFormat="1" ht="27" spans="1:12">
      <c r="A1585" s="10">
        <v>1583</v>
      </c>
      <c r="B1585" s="12" t="s">
        <v>1700</v>
      </c>
      <c r="C1585" s="12" t="s">
        <v>12</v>
      </c>
      <c r="D1585" s="75">
        <v>0.0947</v>
      </c>
      <c r="E1585" s="13">
        <f>D1585*100</f>
        <v>9.47</v>
      </c>
      <c r="F1585" s="13">
        <f>G1585*100</f>
        <v>38.27</v>
      </c>
      <c r="G1585" s="75">
        <v>0.3827</v>
      </c>
      <c r="H1585" s="12" t="s">
        <v>26</v>
      </c>
      <c r="I1585" s="76">
        <v>130.3632</v>
      </c>
      <c r="J1585" s="12" t="s">
        <v>357</v>
      </c>
      <c r="K1585" s="12" t="s">
        <v>1694</v>
      </c>
      <c r="L1585" s="2">
        <v>160</v>
      </c>
    </row>
    <row r="1586" s="1" customFormat="1" ht="27" spans="1:12">
      <c r="A1586" s="10">
        <v>1584</v>
      </c>
      <c r="B1586" s="12" t="s">
        <v>1701</v>
      </c>
      <c r="C1586" s="12" t="s">
        <v>12</v>
      </c>
      <c r="D1586" s="75">
        <v>0.0699</v>
      </c>
      <c r="E1586" s="13">
        <f>D1586*100</f>
        <v>6.99</v>
      </c>
      <c r="F1586" s="13">
        <f>G1586*100</f>
        <v>71.01</v>
      </c>
      <c r="G1586" s="75">
        <v>0.7101</v>
      </c>
      <c r="H1586" s="12" t="s">
        <v>26</v>
      </c>
      <c r="I1586" s="76">
        <v>83.709</v>
      </c>
      <c r="J1586" s="12" t="s">
        <v>357</v>
      </c>
      <c r="K1586" s="12" t="s">
        <v>1694</v>
      </c>
      <c r="L1586" s="2">
        <v>100</v>
      </c>
    </row>
    <row r="1587" s="1" customFormat="1" ht="27" spans="1:12">
      <c r="A1587" s="10">
        <v>1585</v>
      </c>
      <c r="B1587" s="12" t="s">
        <v>1702</v>
      </c>
      <c r="C1587" s="12" t="s">
        <v>12</v>
      </c>
      <c r="D1587" s="75">
        <v>0.2782</v>
      </c>
      <c r="E1587" s="13">
        <f>D1587*100</f>
        <v>27.82</v>
      </c>
      <c r="F1587" s="13">
        <f>G1587*100</f>
        <v>73.58</v>
      </c>
      <c r="G1587" s="75">
        <v>0.7358</v>
      </c>
      <c r="H1587" s="12" t="s">
        <v>26</v>
      </c>
      <c r="I1587" s="76">
        <v>129.924</v>
      </c>
      <c r="J1587" s="12" t="s">
        <v>357</v>
      </c>
      <c r="K1587" s="12" t="s">
        <v>1625</v>
      </c>
      <c r="L1587" s="2">
        <v>200</v>
      </c>
    </row>
    <row r="1588" s="1" customFormat="1" ht="27" spans="1:12">
      <c r="A1588" s="10">
        <v>1586</v>
      </c>
      <c r="B1588" s="12" t="s">
        <v>1703</v>
      </c>
      <c r="C1588" s="12" t="s">
        <v>12</v>
      </c>
      <c r="D1588" s="75">
        <v>0.0878</v>
      </c>
      <c r="E1588" s="13">
        <f>D1588*100</f>
        <v>8.78</v>
      </c>
      <c r="F1588" s="13">
        <f>G1588*100</f>
        <v>43.94</v>
      </c>
      <c r="G1588" s="75">
        <v>0.4394</v>
      </c>
      <c r="H1588" s="12" t="s">
        <v>26</v>
      </c>
      <c r="I1588" s="76">
        <v>131.3568</v>
      </c>
      <c r="J1588" s="12" t="s">
        <v>357</v>
      </c>
      <c r="K1588" s="12" t="s">
        <v>1621</v>
      </c>
      <c r="L1588" s="2">
        <v>160</v>
      </c>
    </row>
    <row r="1589" s="1" customFormat="1" ht="27" spans="1:12">
      <c r="A1589" s="10">
        <v>1587</v>
      </c>
      <c r="B1589" s="12" t="s">
        <v>1704</v>
      </c>
      <c r="C1589" s="12" t="s">
        <v>12</v>
      </c>
      <c r="D1589" s="75">
        <v>0.0988</v>
      </c>
      <c r="E1589" s="13">
        <f>D1589*100</f>
        <v>9.88</v>
      </c>
      <c r="F1589" s="13">
        <f>G1589*100</f>
        <v>60.27</v>
      </c>
      <c r="G1589" s="75">
        <v>0.6027</v>
      </c>
      <c r="H1589" s="12" t="s">
        <v>26</v>
      </c>
      <c r="I1589" s="76">
        <v>129.7728</v>
      </c>
      <c r="J1589" s="12" t="s">
        <v>357</v>
      </c>
      <c r="K1589" s="12" t="s">
        <v>1705</v>
      </c>
      <c r="L1589" s="2">
        <v>160</v>
      </c>
    </row>
    <row r="1590" s="1" customFormat="1" ht="27" spans="1:12">
      <c r="A1590" s="10">
        <v>1588</v>
      </c>
      <c r="B1590" s="12" t="s">
        <v>1706</v>
      </c>
      <c r="C1590" s="12" t="s">
        <v>12</v>
      </c>
      <c r="D1590" s="75">
        <v>0.11</v>
      </c>
      <c r="E1590" s="13">
        <f>D1590*100</f>
        <v>11</v>
      </c>
      <c r="F1590" s="13">
        <f>G1590*100</f>
        <v>74.02</v>
      </c>
      <c r="G1590" s="75">
        <v>0.7402</v>
      </c>
      <c r="H1590" s="12" t="s">
        <v>26</v>
      </c>
      <c r="I1590" s="76">
        <v>80.1</v>
      </c>
      <c r="J1590" s="12" t="s">
        <v>357</v>
      </c>
      <c r="K1590" s="12" t="s">
        <v>1705</v>
      </c>
      <c r="L1590" s="2">
        <v>100</v>
      </c>
    </row>
    <row r="1591" s="1" customFormat="1" ht="27" spans="1:12">
      <c r="A1591" s="10">
        <v>1589</v>
      </c>
      <c r="B1591" s="12" t="s">
        <v>1707</v>
      </c>
      <c r="C1591" s="12" t="s">
        <v>12</v>
      </c>
      <c r="D1591" s="75">
        <v>0.0564</v>
      </c>
      <c r="E1591" s="13">
        <f>D1591*100</f>
        <v>5.64</v>
      </c>
      <c r="F1591" s="13">
        <f>G1591*100</f>
        <v>77.29</v>
      </c>
      <c r="G1591" s="75">
        <v>0.7729</v>
      </c>
      <c r="H1591" s="12" t="s">
        <v>26</v>
      </c>
      <c r="I1591" s="76">
        <v>84.924</v>
      </c>
      <c r="J1591" s="12" t="s">
        <v>357</v>
      </c>
      <c r="K1591" s="12" t="s">
        <v>1705</v>
      </c>
      <c r="L1591" s="2">
        <v>100</v>
      </c>
    </row>
    <row r="1592" s="1" customFormat="1" ht="27" spans="1:12">
      <c r="A1592" s="10">
        <v>1590</v>
      </c>
      <c r="B1592" s="12" t="s">
        <v>1708</v>
      </c>
      <c r="C1592" s="12" t="s">
        <v>12</v>
      </c>
      <c r="D1592" s="75">
        <v>0.1652</v>
      </c>
      <c r="E1592" s="13">
        <f>D1592*100</f>
        <v>16.52</v>
      </c>
      <c r="F1592" s="13">
        <f>G1592*100</f>
        <v>59.77</v>
      </c>
      <c r="G1592" s="75">
        <v>0.5977</v>
      </c>
      <c r="H1592" s="12" t="s">
        <v>26</v>
      </c>
      <c r="I1592" s="76">
        <v>150.264</v>
      </c>
      <c r="J1592" s="12" t="s">
        <v>357</v>
      </c>
      <c r="K1592" s="12" t="s">
        <v>1705</v>
      </c>
      <c r="L1592" s="2">
        <v>200</v>
      </c>
    </row>
    <row r="1593" s="1" customFormat="1" ht="27" spans="1:12">
      <c r="A1593" s="10">
        <v>1591</v>
      </c>
      <c r="B1593" s="12" t="s">
        <v>1709</v>
      </c>
      <c r="C1593" s="12" t="s">
        <v>12</v>
      </c>
      <c r="D1593" s="75">
        <v>0.1092</v>
      </c>
      <c r="E1593" s="13">
        <f>D1593*100</f>
        <v>10.92</v>
      </c>
      <c r="F1593" s="13">
        <f>G1593*100</f>
        <v>60.72</v>
      </c>
      <c r="G1593" s="75">
        <v>0.6072</v>
      </c>
      <c r="H1593" s="12" t="s">
        <v>26</v>
      </c>
      <c r="I1593" s="76">
        <v>80.172</v>
      </c>
      <c r="J1593" s="12" t="s">
        <v>357</v>
      </c>
      <c r="K1593" s="12" t="s">
        <v>1705</v>
      </c>
      <c r="L1593" s="2">
        <v>100</v>
      </c>
    </row>
    <row r="1594" s="1" customFormat="1" ht="27" spans="1:12">
      <c r="A1594" s="10">
        <v>1592</v>
      </c>
      <c r="B1594" s="12" t="s">
        <v>1710</v>
      </c>
      <c r="C1594" s="12" t="s">
        <v>12</v>
      </c>
      <c r="D1594" s="75">
        <v>0.064</v>
      </c>
      <c r="E1594" s="13">
        <f>D1594*100</f>
        <v>6.4</v>
      </c>
      <c r="F1594" s="13">
        <f>G1594*100</f>
        <v>29.48</v>
      </c>
      <c r="G1594" s="75">
        <v>0.2948</v>
      </c>
      <c r="H1594" s="12" t="s">
        <v>26</v>
      </c>
      <c r="I1594" s="76">
        <v>168.48</v>
      </c>
      <c r="J1594" s="12" t="s">
        <v>357</v>
      </c>
      <c r="K1594" s="12" t="s">
        <v>1705</v>
      </c>
      <c r="L1594" s="2">
        <v>200</v>
      </c>
    </row>
    <row r="1595" s="1" customFormat="1" ht="27" spans="1:12">
      <c r="A1595" s="10">
        <v>1593</v>
      </c>
      <c r="B1595" s="12" t="s">
        <v>1711</v>
      </c>
      <c r="C1595" s="12" t="s">
        <v>12</v>
      </c>
      <c r="D1595" s="75">
        <v>0.0349</v>
      </c>
      <c r="E1595" s="13">
        <f>D1595*100</f>
        <v>3.49</v>
      </c>
      <c r="F1595" s="13">
        <f>G1595*100</f>
        <v>19.78</v>
      </c>
      <c r="G1595" s="75">
        <v>0.1978</v>
      </c>
      <c r="H1595" s="12" t="s">
        <v>26</v>
      </c>
      <c r="I1595" s="76">
        <v>86.859</v>
      </c>
      <c r="J1595" s="12" t="s">
        <v>357</v>
      </c>
      <c r="K1595" s="12" t="s">
        <v>1705</v>
      </c>
      <c r="L1595" s="2">
        <v>100</v>
      </c>
    </row>
    <row r="1596" s="1" customFormat="1" ht="27" spans="1:12">
      <c r="A1596" s="10">
        <v>1594</v>
      </c>
      <c r="B1596" s="12" t="s">
        <v>1712</v>
      </c>
      <c r="C1596" s="12" t="s">
        <v>12</v>
      </c>
      <c r="D1596" s="75">
        <v>0.0677</v>
      </c>
      <c r="E1596" s="13">
        <f>D1596*100</f>
        <v>6.77</v>
      </c>
      <c r="F1596" s="13">
        <f>G1596*100</f>
        <v>19.28</v>
      </c>
      <c r="G1596" s="75">
        <v>0.1928</v>
      </c>
      <c r="H1596" s="12" t="s">
        <v>26</v>
      </c>
      <c r="I1596" s="76">
        <v>83.907</v>
      </c>
      <c r="J1596" s="12" t="s">
        <v>357</v>
      </c>
      <c r="K1596" s="12" t="s">
        <v>1705</v>
      </c>
      <c r="L1596" s="2">
        <v>100</v>
      </c>
    </row>
    <row r="1597" s="1" customFormat="1" ht="27" spans="1:12">
      <c r="A1597" s="10">
        <v>1595</v>
      </c>
      <c r="B1597" s="12" t="s">
        <v>1713</v>
      </c>
      <c r="C1597" s="12" t="s">
        <v>12</v>
      </c>
      <c r="D1597" s="75">
        <v>0.1154</v>
      </c>
      <c r="E1597" s="13">
        <f>D1597*100</f>
        <v>11.54</v>
      </c>
      <c r="F1597" s="13">
        <f>G1597*100</f>
        <v>43.81</v>
      </c>
      <c r="G1597" s="75">
        <v>0.4381</v>
      </c>
      <c r="H1597" s="12" t="s">
        <v>26</v>
      </c>
      <c r="I1597" s="76">
        <v>127.3824</v>
      </c>
      <c r="J1597" s="12" t="s">
        <v>357</v>
      </c>
      <c r="K1597" s="12" t="s">
        <v>1705</v>
      </c>
      <c r="L1597" s="2">
        <v>160</v>
      </c>
    </row>
    <row r="1598" s="1" customFormat="1" ht="27" spans="1:12">
      <c r="A1598" s="10">
        <v>1596</v>
      </c>
      <c r="B1598" s="12" t="s">
        <v>1714</v>
      </c>
      <c r="C1598" s="12" t="s">
        <v>12</v>
      </c>
      <c r="D1598" s="75">
        <v>0.1362</v>
      </c>
      <c r="E1598" s="13">
        <f>D1598*100</f>
        <v>13.62</v>
      </c>
      <c r="F1598" s="13">
        <f>G1598*100</f>
        <v>58.27</v>
      </c>
      <c r="G1598" s="75">
        <v>0.5827</v>
      </c>
      <c r="H1598" s="12" t="s">
        <v>26</v>
      </c>
      <c r="I1598" s="76">
        <v>77.742</v>
      </c>
      <c r="J1598" s="12" t="s">
        <v>357</v>
      </c>
      <c r="K1598" s="12" t="s">
        <v>1705</v>
      </c>
      <c r="L1598" s="2">
        <v>100</v>
      </c>
    </row>
    <row r="1599" s="1" customFormat="1" ht="27" spans="1:12">
      <c r="A1599" s="10">
        <v>1597</v>
      </c>
      <c r="B1599" s="12" t="s">
        <v>1715</v>
      </c>
      <c r="C1599" s="12" t="s">
        <v>12</v>
      </c>
      <c r="D1599" s="75">
        <v>0.0658</v>
      </c>
      <c r="E1599" s="13">
        <f>D1599*100</f>
        <v>6.58</v>
      </c>
      <c r="F1599" s="13">
        <f>G1599*100</f>
        <v>25.34</v>
      </c>
      <c r="G1599" s="75">
        <v>0.2534</v>
      </c>
      <c r="H1599" s="12" t="s">
        <v>26</v>
      </c>
      <c r="I1599" s="76">
        <v>84.078</v>
      </c>
      <c r="J1599" s="12" t="s">
        <v>357</v>
      </c>
      <c r="K1599" s="12" t="s">
        <v>1705</v>
      </c>
      <c r="L1599" s="2">
        <v>100</v>
      </c>
    </row>
    <row r="1600" s="1" customFormat="1" ht="27" spans="1:12">
      <c r="A1600" s="10">
        <v>1598</v>
      </c>
      <c r="B1600" s="12" t="s">
        <v>1716</v>
      </c>
      <c r="C1600" s="12" t="s">
        <v>12</v>
      </c>
      <c r="D1600" s="75">
        <v>0.0898</v>
      </c>
      <c r="E1600" s="13">
        <f>D1600*100</f>
        <v>8.98</v>
      </c>
      <c r="F1600" s="13">
        <f>G1600*100</f>
        <v>37.1</v>
      </c>
      <c r="G1600" s="75">
        <v>0.371</v>
      </c>
      <c r="H1600" s="12" t="s">
        <v>26</v>
      </c>
      <c r="I1600" s="76">
        <v>131.0688</v>
      </c>
      <c r="J1600" s="12" t="s">
        <v>357</v>
      </c>
      <c r="K1600" s="12" t="s">
        <v>1705</v>
      </c>
      <c r="L1600" s="2">
        <v>160</v>
      </c>
    </row>
    <row r="1601" s="1" customFormat="1" ht="27" spans="1:12">
      <c r="A1601" s="10">
        <v>1599</v>
      </c>
      <c r="B1601" s="12" t="s">
        <v>1717</v>
      </c>
      <c r="C1601" s="12" t="s">
        <v>12</v>
      </c>
      <c r="D1601" s="75">
        <v>0.0907</v>
      </c>
      <c r="E1601" s="13">
        <f>D1601*100</f>
        <v>9.07</v>
      </c>
      <c r="F1601" s="13">
        <f>G1601*100</f>
        <v>39.16</v>
      </c>
      <c r="G1601" s="75">
        <v>0.3916</v>
      </c>
      <c r="H1601" s="12" t="s">
        <v>26</v>
      </c>
      <c r="I1601" s="76">
        <v>163.674</v>
      </c>
      <c r="J1601" s="12" t="s">
        <v>357</v>
      </c>
      <c r="K1601" s="12" t="s">
        <v>1694</v>
      </c>
      <c r="L1601" s="2">
        <v>200</v>
      </c>
    </row>
    <row r="1602" s="1" customFormat="1" ht="27" spans="1:12">
      <c r="A1602" s="10">
        <v>1600</v>
      </c>
      <c r="B1602" s="12" t="s">
        <v>1718</v>
      </c>
      <c r="C1602" s="12" t="s">
        <v>12</v>
      </c>
      <c r="D1602" s="75">
        <v>0.0789</v>
      </c>
      <c r="E1602" s="13">
        <f>D1602*100</f>
        <v>7.89</v>
      </c>
      <c r="F1602" s="13">
        <f>G1602*100</f>
        <v>41.93</v>
      </c>
      <c r="G1602" s="75">
        <v>0.4193</v>
      </c>
      <c r="H1602" s="12" t="s">
        <v>26</v>
      </c>
      <c r="I1602" s="76">
        <v>207.2475</v>
      </c>
      <c r="J1602" s="12" t="s">
        <v>357</v>
      </c>
      <c r="K1602" s="12" t="s">
        <v>1694</v>
      </c>
      <c r="L1602" s="2">
        <v>250</v>
      </c>
    </row>
    <row r="1603" s="1" customFormat="1" ht="27" spans="1:12">
      <c r="A1603" s="10">
        <v>1601</v>
      </c>
      <c r="B1603" s="12" t="s">
        <v>1719</v>
      </c>
      <c r="C1603" s="12" t="s">
        <v>12</v>
      </c>
      <c r="D1603" s="75">
        <v>0.0489</v>
      </c>
      <c r="E1603" s="13">
        <f>D1603*100</f>
        <v>4.89</v>
      </c>
      <c r="F1603" s="13">
        <f>G1603*100</f>
        <v>30.42</v>
      </c>
      <c r="G1603" s="75">
        <v>0.3042</v>
      </c>
      <c r="H1603" s="12" t="s">
        <v>26</v>
      </c>
      <c r="I1603" s="76">
        <v>68.4792</v>
      </c>
      <c r="J1603" s="12" t="s">
        <v>357</v>
      </c>
      <c r="K1603" s="12" t="s">
        <v>1720</v>
      </c>
      <c r="L1603" s="2">
        <v>80</v>
      </c>
    </row>
    <row r="1604" s="1" customFormat="1" ht="27" spans="1:12">
      <c r="A1604" s="10">
        <v>1602</v>
      </c>
      <c r="B1604" s="12" t="s">
        <v>1721</v>
      </c>
      <c r="C1604" s="12" t="s">
        <v>12</v>
      </c>
      <c r="D1604" s="75">
        <v>0.0184</v>
      </c>
      <c r="E1604" s="13">
        <f>D1604*100</f>
        <v>1.84</v>
      </c>
      <c r="F1604" s="13">
        <f>G1604*100</f>
        <v>13.89</v>
      </c>
      <c r="G1604" s="75">
        <v>0.1389</v>
      </c>
      <c r="H1604" s="12" t="s">
        <v>26</v>
      </c>
      <c r="I1604" s="76">
        <v>70.6752</v>
      </c>
      <c r="J1604" s="12" t="s">
        <v>357</v>
      </c>
      <c r="K1604" s="12" t="s">
        <v>1720</v>
      </c>
      <c r="L1604" s="2">
        <v>80</v>
      </c>
    </row>
    <row r="1605" s="1" customFormat="1" ht="27" spans="1:12">
      <c r="A1605" s="10">
        <v>1603</v>
      </c>
      <c r="B1605" s="12" t="s">
        <v>1722</v>
      </c>
      <c r="C1605" s="12" t="s">
        <v>12</v>
      </c>
      <c r="D1605" s="75">
        <v>0.053</v>
      </c>
      <c r="E1605" s="13">
        <f>D1605*100</f>
        <v>5.3</v>
      </c>
      <c r="F1605" s="13">
        <f>G1605*100</f>
        <v>26.28</v>
      </c>
      <c r="G1605" s="75">
        <v>0.2628</v>
      </c>
      <c r="H1605" s="12" t="s">
        <v>26</v>
      </c>
      <c r="I1605" s="76">
        <v>136.368</v>
      </c>
      <c r="J1605" s="12" t="s">
        <v>357</v>
      </c>
      <c r="K1605" s="12" t="s">
        <v>1720</v>
      </c>
      <c r="L1605" s="2">
        <v>160</v>
      </c>
    </row>
    <row r="1606" s="1" customFormat="1" ht="27" spans="1:12">
      <c r="A1606" s="10">
        <v>1604</v>
      </c>
      <c r="B1606" s="12" t="s">
        <v>1723</v>
      </c>
      <c r="C1606" s="12" t="s">
        <v>12</v>
      </c>
      <c r="D1606" s="75">
        <v>0.0573</v>
      </c>
      <c r="E1606" s="13">
        <f>D1606*100</f>
        <v>5.73</v>
      </c>
      <c r="F1606" s="13">
        <f>G1606*100</f>
        <v>33.8</v>
      </c>
      <c r="G1606" s="75">
        <v>0.338</v>
      </c>
      <c r="H1606" s="12" t="s">
        <v>26</v>
      </c>
      <c r="I1606" s="76">
        <v>106.05375</v>
      </c>
      <c r="J1606" s="12" t="s">
        <v>357</v>
      </c>
      <c r="K1606" s="12" t="s">
        <v>1720</v>
      </c>
      <c r="L1606" s="2">
        <v>125</v>
      </c>
    </row>
    <row r="1607" s="1" customFormat="1" ht="27" spans="1:12">
      <c r="A1607" s="10">
        <v>1605</v>
      </c>
      <c r="B1607" s="12" t="s">
        <v>1724</v>
      </c>
      <c r="C1607" s="12" t="s">
        <v>12</v>
      </c>
      <c r="D1607" s="75">
        <v>0.0296</v>
      </c>
      <c r="E1607" s="13">
        <f>D1607*100</f>
        <v>2.96</v>
      </c>
      <c r="F1607" s="13">
        <f>G1607*100</f>
        <v>14.81</v>
      </c>
      <c r="G1607" s="75">
        <v>0.1481</v>
      </c>
      <c r="H1607" s="12" t="s">
        <v>26</v>
      </c>
      <c r="I1607" s="76">
        <v>139.7376</v>
      </c>
      <c r="J1607" s="12" t="s">
        <v>357</v>
      </c>
      <c r="K1607" s="12" t="s">
        <v>1720</v>
      </c>
      <c r="L1607" s="2">
        <v>160</v>
      </c>
    </row>
    <row r="1608" s="1" customFormat="1" ht="27" spans="1:12">
      <c r="A1608" s="10">
        <v>1606</v>
      </c>
      <c r="B1608" s="12" t="s">
        <v>1725</v>
      </c>
      <c r="C1608" s="12" t="s">
        <v>12</v>
      </c>
      <c r="D1608" s="75">
        <v>0.0578</v>
      </c>
      <c r="E1608" s="13">
        <f>D1608*100</f>
        <v>5.78</v>
      </c>
      <c r="F1608" s="13">
        <f>G1608*100</f>
        <v>27.99</v>
      </c>
      <c r="G1608" s="75">
        <v>0.2799</v>
      </c>
      <c r="H1608" s="12" t="s">
        <v>26</v>
      </c>
      <c r="I1608" s="76">
        <v>67.8384</v>
      </c>
      <c r="J1608" s="12" t="s">
        <v>357</v>
      </c>
      <c r="K1608" s="12" t="s">
        <v>1720</v>
      </c>
      <c r="L1608" s="2">
        <v>80</v>
      </c>
    </row>
    <row r="1609" s="1" customFormat="1" ht="27" spans="1:12">
      <c r="A1609" s="10">
        <v>1607</v>
      </c>
      <c r="B1609" s="12" t="s">
        <v>1726</v>
      </c>
      <c r="C1609" s="12" t="s">
        <v>12</v>
      </c>
      <c r="D1609" s="75">
        <v>0.0737</v>
      </c>
      <c r="E1609" s="13">
        <f>D1609*100</f>
        <v>7.37</v>
      </c>
      <c r="F1609" s="13">
        <f>G1609*100</f>
        <v>32.73</v>
      </c>
      <c r="G1609" s="75">
        <v>0.3273</v>
      </c>
      <c r="H1609" s="12" t="s">
        <v>26</v>
      </c>
      <c r="I1609" s="76">
        <v>166.734</v>
      </c>
      <c r="J1609" s="12" t="s">
        <v>357</v>
      </c>
      <c r="K1609" s="12" t="s">
        <v>1720</v>
      </c>
      <c r="L1609" s="2">
        <v>200</v>
      </c>
    </row>
    <row r="1610" s="1" customFormat="1" ht="27" spans="1:12">
      <c r="A1610" s="10">
        <v>1608</v>
      </c>
      <c r="B1610" s="12" t="s">
        <v>1727</v>
      </c>
      <c r="C1610" s="12" t="s">
        <v>12</v>
      </c>
      <c r="D1610" s="75">
        <v>0.0767</v>
      </c>
      <c r="E1610" s="13">
        <f>D1610*100</f>
        <v>7.67</v>
      </c>
      <c r="F1610" s="13">
        <f>G1610*100</f>
        <v>29.39</v>
      </c>
      <c r="G1610" s="75">
        <v>0.2939</v>
      </c>
      <c r="H1610" s="12" t="s">
        <v>26</v>
      </c>
      <c r="I1610" s="76">
        <v>166.194</v>
      </c>
      <c r="J1610" s="12" t="s">
        <v>357</v>
      </c>
      <c r="K1610" s="12" t="s">
        <v>1720</v>
      </c>
      <c r="L1610" s="2">
        <v>200</v>
      </c>
    </row>
    <row r="1611" s="1" customFormat="1" ht="27" spans="1:12">
      <c r="A1611" s="10">
        <v>1609</v>
      </c>
      <c r="B1611" s="12" t="s">
        <v>1728</v>
      </c>
      <c r="C1611" s="12" t="s">
        <v>12</v>
      </c>
      <c r="D1611" s="75">
        <v>0.0671</v>
      </c>
      <c r="E1611" s="13">
        <f>D1611*100</f>
        <v>6.71</v>
      </c>
      <c r="F1611" s="13">
        <f>G1611*100</f>
        <v>20.8</v>
      </c>
      <c r="G1611" s="75">
        <v>0.208</v>
      </c>
      <c r="H1611" s="12" t="s">
        <v>26</v>
      </c>
      <c r="I1611" s="76">
        <v>264.47715</v>
      </c>
      <c r="J1611" s="12" t="s">
        <v>357</v>
      </c>
      <c r="K1611" s="12" t="s">
        <v>1720</v>
      </c>
      <c r="L1611" s="2">
        <v>315</v>
      </c>
    </row>
    <row r="1612" s="1" customFormat="1" ht="27" spans="1:12">
      <c r="A1612" s="10">
        <v>1610</v>
      </c>
      <c r="B1612" s="12" t="s">
        <v>1729</v>
      </c>
      <c r="C1612" s="12" t="s">
        <v>12</v>
      </c>
      <c r="D1612" s="75">
        <v>0.0453</v>
      </c>
      <c r="E1612" s="13">
        <f>D1612*100</f>
        <v>4.53</v>
      </c>
      <c r="F1612" s="13">
        <f>G1612*100</f>
        <v>22.94</v>
      </c>
      <c r="G1612" s="75">
        <v>0.2294</v>
      </c>
      <c r="H1612" s="12" t="s">
        <v>26</v>
      </c>
      <c r="I1612" s="76">
        <v>137.4768</v>
      </c>
      <c r="J1612" s="12" t="s">
        <v>357</v>
      </c>
      <c r="K1612" s="12" t="s">
        <v>1720</v>
      </c>
      <c r="L1612" s="2">
        <v>160</v>
      </c>
    </row>
    <row r="1613" s="1" customFormat="1" ht="27" spans="1:12">
      <c r="A1613" s="10">
        <v>1611</v>
      </c>
      <c r="B1613" s="12" t="s">
        <v>1730</v>
      </c>
      <c r="C1613" s="12" t="s">
        <v>12</v>
      </c>
      <c r="D1613" s="75">
        <v>0.0537</v>
      </c>
      <c r="E1613" s="13">
        <f>D1613*100</f>
        <v>5.37</v>
      </c>
      <c r="F1613" s="13">
        <f>G1613*100</f>
        <v>24.24</v>
      </c>
      <c r="G1613" s="75">
        <v>0.2424</v>
      </c>
      <c r="H1613" s="12" t="s">
        <v>26</v>
      </c>
      <c r="I1613" s="76">
        <v>170.334</v>
      </c>
      <c r="J1613" s="12" t="s">
        <v>357</v>
      </c>
      <c r="K1613" s="12" t="s">
        <v>1720</v>
      </c>
      <c r="L1613" s="2">
        <v>200</v>
      </c>
    </row>
    <row r="1614" s="1" customFormat="1" ht="27" spans="1:12">
      <c r="A1614" s="10">
        <v>1612</v>
      </c>
      <c r="B1614" s="12" t="s">
        <v>1731</v>
      </c>
      <c r="C1614" s="12" t="s">
        <v>12</v>
      </c>
      <c r="D1614" s="75">
        <v>0.2902</v>
      </c>
      <c r="E1614" s="13">
        <f>D1614*100</f>
        <v>29.02</v>
      </c>
      <c r="F1614" s="13">
        <f>G1614*100</f>
        <v>118.18</v>
      </c>
      <c r="G1614" s="75">
        <v>1.1818</v>
      </c>
      <c r="H1614" s="12" t="s">
        <v>26</v>
      </c>
      <c r="I1614" s="76">
        <v>102.2112</v>
      </c>
      <c r="J1614" s="12" t="str">
        <f>IF(H1614="过载","是","否")</f>
        <v>否</v>
      </c>
      <c r="K1614" s="12" t="s">
        <v>1621</v>
      </c>
      <c r="L1614" s="2">
        <v>160</v>
      </c>
    </row>
    <row r="1615" s="1" customFormat="1" ht="27" spans="1:13">
      <c r="A1615" s="10">
        <v>1613</v>
      </c>
      <c r="B1615" s="12" t="s">
        <v>1732</v>
      </c>
      <c r="C1615" s="12" t="s">
        <v>12</v>
      </c>
      <c r="D1615" s="75">
        <v>0.338</v>
      </c>
      <c r="E1615" s="13">
        <f>D1615*100</f>
        <v>33.8</v>
      </c>
      <c r="F1615" s="13">
        <f>G1615*100</f>
        <v>86.87</v>
      </c>
      <c r="G1615" s="75">
        <v>0.8687</v>
      </c>
      <c r="H1615" s="12" t="s">
        <v>28</v>
      </c>
      <c r="I1615" s="44">
        <f>(L1615-L1615*M1615)*0.9</f>
        <v>187.677</v>
      </c>
      <c r="J1615" s="12" t="s">
        <v>357</v>
      </c>
      <c r="K1615" s="12" t="s">
        <v>1625</v>
      </c>
      <c r="L1615" s="2">
        <v>315</v>
      </c>
      <c r="M1615" s="1">
        <f>E1615/100</f>
        <v>0.338</v>
      </c>
    </row>
    <row r="1616" s="1" customFormat="1" ht="27" spans="1:12">
      <c r="A1616" s="10">
        <v>1614</v>
      </c>
      <c r="B1616" s="12" t="s">
        <v>1733</v>
      </c>
      <c r="C1616" s="12" t="s">
        <v>12</v>
      </c>
      <c r="D1616" s="75">
        <v>0.1486</v>
      </c>
      <c r="E1616" s="13">
        <f>D1616*100</f>
        <v>14.86</v>
      </c>
      <c r="F1616" s="13">
        <f>G1616*100</f>
        <v>45.09</v>
      </c>
      <c r="G1616" s="75">
        <v>0.4509</v>
      </c>
      <c r="H1616" s="12" t="s">
        <v>26</v>
      </c>
      <c r="I1616" s="76">
        <v>241.3719</v>
      </c>
      <c r="J1616" s="12" t="s">
        <v>357</v>
      </c>
      <c r="K1616" s="12" t="s">
        <v>1625</v>
      </c>
      <c r="L1616" s="2">
        <v>315</v>
      </c>
    </row>
    <row r="1617" s="1" customFormat="1" ht="27" spans="1:12">
      <c r="A1617" s="10">
        <v>1615</v>
      </c>
      <c r="B1617" s="12" t="s">
        <v>1734</v>
      </c>
      <c r="C1617" s="12" t="s">
        <v>12</v>
      </c>
      <c r="D1617" s="75">
        <v>0.2406</v>
      </c>
      <c r="E1617" s="13">
        <f>D1617*100</f>
        <v>24.06</v>
      </c>
      <c r="F1617" s="13">
        <f>G1617*100</f>
        <v>53.16</v>
      </c>
      <c r="G1617" s="75">
        <v>0.5316</v>
      </c>
      <c r="H1617" s="12" t="s">
        <v>26</v>
      </c>
      <c r="I1617" s="76">
        <v>215.2899</v>
      </c>
      <c r="J1617" s="12" t="s">
        <v>357</v>
      </c>
      <c r="K1617" s="12" t="s">
        <v>1625</v>
      </c>
      <c r="L1617" s="2">
        <v>315</v>
      </c>
    </row>
    <row r="1618" s="1" customFormat="1" ht="27" spans="1:12">
      <c r="A1618" s="10">
        <v>1616</v>
      </c>
      <c r="B1618" s="12" t="s">
        <v>1735</v>
      </c>
      <c r="C1618" s="12" t="s">
        <v>12</v>
      </c>
      <c r="D1618" s="75">
        <v>0.262</v>
      </c>
      <c r="E1618" s="13">
        <f>D1618*100</f>
        <v>26.2</v>
      </c>
      <c r="F1618" s="13">
        <f>G1618*100</f>
        <v>49.81</v>
      </c>
      <c r="G1618" s="75">
        <v>0.4981</v>
      </c>
      <c r="H1618" s="12" t="s">
        <v>26</v>
      </c>
      <c r="I1618" s="76">
        <v>209.223</v>
      </c>
      <c r="J1618" s="12" t="s">
        <v>357</v>
      </c>
      <c r="K1618" s="12" t="s">
        <v>1625</v>
      </c>
      <c r="L1618" s="2">
        <v>315</v>
      </c>
    </row>
    <row r="1619" s="1" customFormat="1" ht="27" spans="1:12">
      <c r="A1619" s="10">
        <v>1617</v>
      </c>
      <c r="B1619" s="12" t="s">
        <v>1736</v>
      </c>
      <c r="C1619" s="12" t="s">
        <v>12</v>
      </c>
      <c r="D1619" s="75">
        <v>0.1921</v>
      </c>
      <c r="E1619" s="13">
        <f>D1619*100</f>
        <v>19.21</v>
      </c>
      <c r="F1619" s="13">
        <f>G1619*100</f>
        <v>59.45</v>
      </c>
      <c r="G1619" s="75">
        <v>0.5945</v>
      </c>
      <c r="H1619" s="12" t="s">
        <v>26</v>
      </c>
      <c r="I1619" s="76">
        <v>229.03965</v>
      </c>
      <c r="J1619" s="12" t="s">
        <v>357</v>
      </c>
      <c r="K1619" s="12" t="s">
        <v>1625</v>
      </c>
      <c r="L1619" s="2">
        <v>315</v>
      </c>
    </row>
    <row r="1620" s="1" customFormat="1" ht="27" spans="1:12">
      <c r="A1620" s="10">
        <v>1618</v>
      </c>
      <c r="B1620" s="12" t="s">
        <v>1737</v>
      </c>
      <c r="C1620" s="12" t="s">
        <v>12</v>
      </c>
      <c r="D1620" s="75">
        <v>0.2162</v>
      </c>
      <c r="E1620" s="13">
        <f>D1620*100</f>
        <v>21.62</v>
      </c>
      <c r="F1620" s="13">
        <f>G1620*100</f>
        <v>58.58</v>
      </c>
      <c r="G1620" s="75">
        <v>0.5858</v>
      </c>
      <c r="H1620" s="12" t="s">
        <v>26</v>
      </c>
      <c r="I1620" s="76">
        <v>282.168</v>
      </c>
      <c r="J1620" s="12" t="s">
        <v>357</v>
      </c>
      <c r="K1620" s="12" t="s">
        <v>1625</v>
      </c>
      <c r="L1620" s="2">
        <v>400</v>
      </c>
    </row>
    <row r="1621" s="1" customFormat="1" ht="27" spans="1:12">
      <c r="A1621" s="10">
        <v>1619</v>
      </c>
      <c r="B1621" s="12" t="s">
        <v>1738</v>
      </c>
      <c r="C1621" s="12" t="s">
        <v>12</v>
      </c>
      <c r="D1621" s="75">
        <v>0.112</v>
      </c>
      <c r="E1621" s="13">
        <f>D1621*100</f>
        <v>11.2</v>
      </c>
      <c r="F1621" s="13">
        <f>G1621*100</f>
        <v>47.22</v>
      </c>
      <c r="G1621" s="75">
        <v>0.4722</v>
      </c>
      <c r="H1621" s="12" t="s">
        <v>26</v>
      </c>
      <c r="I1621" s="76">
        <v>319.68</v>
      </c>
      <c r="J1621" s="12" t="s">
        <v>357</v>
      </c>
      <c r="K1621" s="12" t="s">
        <v>1625</v>
      </c>
      <c r="L1621" s="2">
        <v>400</v>
      </c>
    </row>
    <row r="1622" s="1" customFormat="1" ht="27" spans="1:12">
      <c r="A1622" s="10">
        <v>1620</v>
      </c>
      <c r="B1622" s="12" t="s">
        <v>1739</v>
      </c>
      <c r="C1622" s="12" t="s">
        <v>12</v>
      </c>
      <c r="D1622" s="75">
        <v>0.1456</v>
      </c>
      <c r="E1622" s="13">
        <f>D1622*100</f>
        <v>14.56</v>
      </c>
      <c r="F1622" s="13">
        <f>G1622*100</f>
        <v>45.78</v>
      </c>
      <c r="G1622" s="75">
        <v>0.4578</v>
      </c>
      <c r="H1622" s="12" t="s">
        <v>26</v>
      </c>
      <c r="I1622" s="76">
        <v>242.2224</v>
      </c>
      <c r="J1622" s="12" t="s">
        <v>357</v>
      </c>
      <c r="K1622" s="12" t="s">
        <v>1625</v>
      </c>
      <c r="L1622" s="2">
        <v>315</v>
      </c>
    </row>
    <row r="1623" s="1" customFormat="1" ht="27" spans="1:12">
      <c r="A1623" s="10">
        <v>1621</v>
      </c>
      <c r="B1623" s="12" t="s">
        <v>1740</v>
      </c>
      <c r="C1623" s="12" t="s">
        <v>12</v>
      </c>
      <c r="D1623" s="75">
        <v>0.1312</v>
      </c>
      <c r="E1623" s="13">
        <f>D1623*100</f>
        <v>13.12</v>
      </c>
      <c r="F1623" s="13">
        <f>G1623*100</f>
        <v>47.03</v>
      </c>
      <c r="G1623" s="75">
        <v>0.4703</v>
      </c>
      <c r="H1623" s="12" t="s">
        <v>26</v>
      </c>
      <c r="I1623" s="76">
        <v>246.3048</v>
      </c>
      <c r="J1623" s="12" t="s">
        <v>357</v>
      </c>
      <c r="K1623" s="12" t="s">
        <v>1625</v>
      </c>
      <c r="L1623" s="2">
        <v>315</v>
      </c>
    </row>
    <row r="1624" s="1" customFormat="1" ht="27" spans="1:12">
      <c r="A1624" s="10">
        <v>1622</v>
      </c>
      <c r="B1624" s="12" t="s">
        <v>1741</v>
      </c>
      <c r="C1624" s="12" t="s">
        <v>12</v>
      </c>
      <c r="D1624" s="75">
        <v>0.138</v>
      </c>
      <c r="E1624" s="13">
        <f>D1624*100</f>
        <v>13.8</v>
      </c>
      <c r="F1624" s="13">
        <f>G1624*100</f>
        <v>32.46</v>
      </c>
      <c r="G1624" s="75">
        <v>0.3246</v>
      </c>
      <c r="H1624" s="12" t="s">
        <v>26</v>
      </c>
      <c r="I1624" s="76">
        <v>244.377</v>
      </c>
      <c r="J1624" s="12" t="s">
        <v>357</v>
      </c>
      <c r="K1624" s="12" t="s">
        <v>1625</v>
      </c>
      <c r="L1624" s="2">
        <v>315</v>
      </c>
    </row>
    <row r="1625" s="1" customFormat="1" ht="27" spans="1:12">
      <c r="A1625" s="10">
        <v>1623</v>
      </c>
      <c r="B1625" s="12" t="s">
        <v>1742</v>
      </c>
      <c r="C1625" s="12" t="s">
        <v>12</v>
      </c>
      <c r="D1625" s="75">
        <v>0.0923</v>
      </c>
      <c r="E1625" s="13">
        <f>D1625*100</f>
        <v>9.23</v>
      </c>
      <c r="F1625" s="13">
        <f>G1625*100</f>
        <v>51.27</v>
      </c>
      <c r="G1625" s="75">
        <v>0.5127</v>
      </c>
      <c r="H1625" s="12" t="s">
        <v>26</v>
      </c>
      <c r="I1625" s="76">
        <v>257.33295</v>
      </c>
      <c r="J1625" s="12" t="s">
        <v>357</v>
      </c>
      <c r="K1625" s="12" t="s">
        <v>1625</v>
      </c>
      <c r="L1625" s="2">
        <v>315</v>
      </c>
    </row>
    <row r="1626" s="1" customFormat="1" ht="27" spans="1:12">
      <c r="A1626" s="10">
        <v>1624</v>
      </c>
      <c r="B1626" s="12" t="s">
        <v>1743</v>
      </c>
      <c r="C1626" s="12" t="s">
        <v>12</v>
      </c>
      <c r="D1626" s="75">
        <v>0.1495</v>
      </c>
      <c r="E1626" s="13">
        <f>D1626*100</f>
        <v>14.95</v>
      </c>
      <c r="F1626" s="13">
        <f>G1626*100</f>
        <v>32.94</v>
      </c>
      <c r="G1626" s="75">
        <v>0.3294</v>
      </c>
      <c r="H1626" s="12" t="s">
        <v>26</v>
      </c>
      <c r="I1626" s="76">
        <v>306.18</v>
      </c>
      <c r="J1626" s="12" t="s">
        <v>357</v>
      </c>
      <c r="K1626" s="12" t="s">
        <v>1625</v>
      </c>
      <c r="L1626" s="2">
        <v>400</v>
      </c>
    </row>
    <row r="1627" s="1" customFormat="1" ht="40.5" spans="1:12">
      <c r="A1627" s="10">
        <v>1625</v>
      </c>
      <c r="B1627" s="12" t="s">
        <v>1744</v>
      </c>
      <c r="C1627" s="12" t="s">
        <v>12</v>
      </c>
      <c r="D1627" s="75">
        <v>0.0864</v>
      </c>
      <c r="E1627" s="13">
        <f>D1627*100</f>
        <v>8.64</v>
      </c>
      <c r="F1627" s="13">
        <f>G1627*100</f>
        <v>24.41</v>
      </c>
      <c r="G1627" s="75">
        <v>0.2441</v>
      </c>
      <c r="H1627" s="12" t="s">
        <v>26</v>
      </c>
      <c r="I1627" s="76">
        <v>822.24</v>
      </c>
      <c r="J1627" s="12" t="s">
        <v>357</v>
      </c>
      <c r="K1627" s="12" t="s">
        <v>1625</v>
      </c>
      <c r="L1627" s="2">
        <v>1000</v>
      </c>
    </row>
    <row r="1628" s="1" customFormat="1" ht="27" spans="1:12">
      <c r="A1628" s="10">
        <v>1626</v>
      </c>
      <c r="B1628" s="12" t="s">
        <v>1745</v>
      </c>
      <c r="C1628" s="12" t="s">
        <v>12</v>
      </c>
      <c r="D1628" s="75">
        <v>0.1273</v>
      </c>
      <c r="E1628" s="13">
        <f>D1628*100</f>
        <v>12.73</v>
      </c>
      <c r="F1628" s="13">
        <f>G1628*100</f>
        <v>26.11</v>
      </c>
      <c r="G1628" s="75">
        <v>0.2611</v>
      </c>
      <c r="H1628" s="12" t="s">
        <v>26</v>
      </c>
      <c r="I1628" s="76">
        <v>314.172</v>
      </c>
      <c r="J1628" s="12" t="s">
        <v>357</v>
      </c>
      <c r="K1628" s="12" t="s">
        <v>1625</v>
      </c>
      <c r="L1628" s="2">
        <v>400</v>
      </c>
    </row>
    <row r="1629" s="1" customFormat="1" ht="27" spans="1:12">
      <c r="A1629" s="10">
        <v>1627</v>
      </c>
      <c r="B1629" s="12" t="s">
        <v>1746</v>
      </c>
      <c r="C1629" s="12" t="s">
        <v>12</v>
      </c>
      <c r="D1629" s="75">
        <v>0.1113</v>
      </c>
      <c r="E1629" s="13">
        <f>D1629*100</f>
        <v>11.13</v>
      </c>
      <c r="F1629" s="13">
        <f>G1629*100</f>
        <v>23.55</v>
      </c>
      <c r="G1629" s="75">
        <v>0.2355</v>
      </c>
      <c r="H1629" s="12" t="s">
        <v>26</v>
      </c>
      <c r="I1629" s="76">
        <v>319.932</v>
      </c>
      <c r="J1629" s="12" t="s">
        <v>357</v>
      </c>
      <c r="K1629" s="12" t="s">
        <v>1625</v>
      </c>
      <c r="L1629" s="2">
        <v>400</v>
      </c>
    </row>
    <row r="1630" s="1" customFormat="1" ht="27" spans="1:12">
      <c r="A1630" s="10">
        <v>1628</v>
      </c>
      <c r="B1630" s="12" t="s">
        <v>1747</v>
      </c>
      <c r="C1630" s="12" t="s">
        <v>12</v>
      </c>
      <c r="D1630" s="75">
        <v>0.1776</v>
      </c>
      <c r="E1630" s="13">
        <f>D1630*100</f>
        <v>17.76</v>
      </c>
      <c r="F1630" s="13">
        <f>G1630*100</f>
        <v>73.34</v>
      </c>
      <c r="G1630" s="75">
        <v>0.7334</v>
      </c>
      <c r="H1630" s="12" t="s">
        <v>26</v>
      </c>
      <c r="I1630" s="76">
        <v>74.016</v>
      </c>
      <c r="J1630" s="12" t="s">
        <v>357</v>
      </c>
      <c r="K1630" s="12" t="s">
        <v>1748</v>
      </c>
      <c r="L1630" s="2">
        <v>100</v>
      </c>
    </row>
    <row r="1631" s="1" customFormat="1" ht="27" spans="1:12">
      <c r="A1631" s="10">
        <v>1629</v>
      </c>
      <c r="B1631" s="12" t="s">
        <v>1749</v>
      </c>
      <c r="C1631" s="12" t="s">
        <v>12</v>
      </c>
      <c r="D1631" s="75">
        <v>0.0448</v>
      </c>
      <c r="E1631" s="13">
        <f>D1631*100</f>
        <v>4.48</v>
      </c>
      <c r="F1631" s="13">
        <f>G1631*100</f>
        <v>35.69</v>
      </c>
      <c r="G1631" s="75">
        <v>0.3569</v>
      </c>
      <c r="H1631" s="12" t="s">
        <v>26</v>
      </c>
      <c r="I1631" s="76">
        <v>42.984</v>
      </c>
      <c r="J1631" s="12" t="s">
        <v>357</v>
      </c>
      <c r="K1631" s="12" t="s">
        <v>1748</v>
      </c>
      <c r="L1631" s="2">
        <v>50</v>
      </c>
    </row>
    <row r="1632" s="1" customFormat="1" ht="27" spans="1:12">
      <c r="A1632" s="10">
        <v>1630</v>
      </c>
      <c r="B1632" s="12" t="s">
        <v>1750</v>
      </c>
      <c r="C1632" s="12" t="s">
        <v>12</v>
      </c>
      <c r="D1632" s="75">
        <v>0.0243</v>
      </c>
      <c r="E1632" s="13">
        <f>D1632*100</f>
        <v>2.43</v>
      </c>
      <c r="F1632" s="13">
        <f>G1632*100</f>
        <v>12.79</v>
      </c>
      <c r="G1632" s="75">
        <v>0.1279</v>
      </c>
      <c r="H1632" s="12" t="s">
        <v>26</v>
      </c>
      <c r="I1632" s="76">
        <v>87.813</v>
      </c>
      <c r="J1632" s="12" t="s">
        <v>357</v>
      </c>
      <c r="K1632" s="12" t="s">
        <v>1748</v>
      </c>
      <c r="L1632" s="2">
        <v>100</v>
      </c>
    </row>
    <row r="1633" s="1" customFormat="1" ht="27" spans="1:12">
      <c r="A1633" s="10">
        <v>1631</v>
      </c>
      <c r="B1633" s="12" t="s">
        <v>1751</v>
      </c>
      <c r="C1633" s="12" t="s">
        <v>12</v>
      </c>
      <c r="D1633" s="75">
        <v>0.0298</v>
      </c>
      <c r="E1633" s="13">
        <f>D1633*100</f>
        <v>2.98</v>
      </c>
      <c r="F1633" s="13">
        <f>G1633*100</f>
        <v>29.49</v>
      </c>
      <c r="G1633" s="75">
        <v>0.2949</v>
      </c>
      <c r="H1633" s="12" t="s">
        <v>26</v>
      </c>
      <c r="I1633" s="76">
        <v>43.659</v>
      </c>
      <c r="J1633" s="12" t="s">
        <v>357</v>
      </c>
      <c r="K1633" s="12" t="s">
        <v>1748</v>
      </c>
      <c r="L1633" s="2">
        <v>50</v>
      </c>
    </row>
    <row r="1634" s="1" customFormat="1" ht="27" spans="1:12">
      <c r="A1634" s="10">
        <v>1632</v>
      </c>
      <c r="B1634" s="12" t="s">
        <v>1752</v>
      </c>
      <c r="C1634" s="12" t="s">
        <v>12</v>
      </c>
      <c r="D1634" s="75">
        <v>0.0972</v>
      </c>
      <c r="E1634" s="13">
        <f>D1634*100</f>
        <v>9.72</v>
      </c>
      <c r="F1634" s="13">
        <f>G1634*100</f>
        <v>35.21</v>
      </c>
      <c r="G1634" s="75">
        <v>0.3521</v>
      </c>
      <c r="H1634" s="12" t="s">
        <v>26</v>
      </c>
      <c r="I1634" s="76">
        <v>81.252</v>
      </c>
      <c r="J1634" s="12" t="s">
        <v>357</v>
      </c>
      <c r="K1634" s="12" t="s">
        <v>1748</v>
      </c>
      <c r="L1634" s="2">
        <v>100</v>
      </c>
    </row>
    <row r="1635" s="1" customFormat="1" ht="27" spans="1:12">
      <c r="A1635" s="10">
        <v>1633</v>
      </c>
      <c r="B1635" s="12" t="s">
        <v>1753</v>
      </c>
      <c r="C1635" s="12" t="s">
        <v>12</v>
      </c>
      <c r="D1635" s="75">
        <v>0.1392</v>
      </c>
      <c r="E1635" s="13">
        <f>D1635*100</f>
        <v>13.92</v>
      </c>
      <c r="F1635" s="13">
        <f>G1635*100</f>
        <v>70.31</v>
      </c>
      <c r="G1635" s="75">
        <v>0.7031</v>
      </c>
      <c r="H1635" s="12" t="s">
        <v>26</v>
      </c>
      <c r="I1635" s="76">
        <v>38.736</v>
      </c>
      <c r="J1635" s="12" t="s">
        <v>357</v>
      </c>
      <c r="K1635" s="12" t="s">
        <v>1748</v>
      </c>
      <c r="L1635" s="2">
        <v>50</v>
      </c>
    </row>
    <row r="1636" s="1" customFormat="1" ht="40.5" spans="1:12">
      <c r="A1636" s="10">
        <v>1634</v>
      </c>
      <c r="B1636" s="12" t="s">
        <v>1754</v>
      </c>
      <c r="C1636" s="12" t="s">
        <v>12</v>
      </c>
      <c r="D1636" s="75">
        <v>0.0777</v>
      </c>
      <c r="E1636" s="13">
        <f>D1636*100</f>
        <v>7.77</v>
      </c>
      <c r="F1636" s="13">
        <f>G1636*100</f>
        <v>30.52</v>
      </c>
      <c r="G1636" s="75">
        <v>0.3052</v>
      </c>
      <c r="H1636" s="12" t="s">
        <v>26</v>
      </c>
      <c r="I1636" s="76">
        <v>103.75875</v>
      </c>
      <c r="J1636" s="12" t="s">
        <v>357</v>
      </c>
      <c r="K1636" s="12" t="s">
        <v>1748</v>
      </c>
      <c r="L1636" s="2">
        <v>125</v>
      </c>
    </row>
    <row r="1637" s="1" customFormat="1" ht="27" spans="1:12">
      <c r="A1637" s="10">
        <v>1635</v>
      </c>
      <c r="B1637" s="12" t="s">
        <v>1755</v>
      </c>
      <c r="C1637" s="12" t="s">
        <v>12</v>
      </c>
      <c r="D1637" s="75">
        <v>0.0377</v>
      </c>
      <c r="E1637" s="13">
        <f>D1637*100</f>
        <v>3.77</v>
      </c>
      <c r="F1637" s="13">
        <f>G1637*100</f>
        <v>23.78</v>
      </c>
      <c r="G1637" s="75">
        <v>0.2378</v>
      </c>
      <c r="H1637" s="12" t="s">
        <v>26</v>
      </c>
      <c r="I1637" s="76">
        <v>86.607</v>
      </c>
      <c r="J1637" s="12" t="s">
        <v>357</v>
      </c>
      <c r="K1637" s="12" t="s">
        <v>1748</v>
      </c>
      <c r="L1637" s="2">
        <v>100</v>
      </c>
    </row>
    <row r="1638" s="1" customFormat="1" ht="27" spans="1:12">
      <c r="A1638" s="10">
        <v>1636</v>
      </c>
      <c r="B1638" s="12" t="s">
        <v>1756</v>
      </c>
      <c r="C1638" s="12" t="s">
        <v>12</v>
      </c>
      <c r="D1638" s="75">
        <v>0.0617</v>
      </c>
      <c r="E1638" s="13">
        <f>D1638*100</f>
        <v>6.17</v>
      </c>
      <c r="F1638" s="13">
        <f>G1638*100</f>
        <v>83.26</v>
      </c>
      <c r="G1638" s="75">
        <v>0.8326</v>
      </c>
      <c r="H1638" s="12" t="s">
        <v>26</v>
      </c>
      <c r="I1638" s="76">
        <v>168.894</v>
      </c>
      <c r="J1638" s="12" t="s">
        <v>357</v>
      </c>
      <c r="K1638" s="12" t="s">
        <v>1748</v>
      </c>
      <c r="L1638" s="2">
        <v>200</v>
      </c>
    </row>
    <row r="1639" s="1" customFormat="1" ht="27" spans="1:12">
      <c r="A1639" s="10">
        <v>1637</v>
      </c>
      <c r="B1639" s="12" t="s">
        <v>1757</v>
      </c>
      <c r="C1639" s="12" t="s">
        <v>12</v>
      </c>
      <c r="D1639" s="75">
        <v>0.0839</v>
      </c>
      <c r="E1639" s="13">
        <f>D1639*100</f>
        <v>8.39</v>
      </c>
      <c r="F1639" s="13">
        <f>G1639*100</f>
        <v>40.56</v>
      </c>
      <c r="G1639" s="75">
        <v>0.4056</v>
      </c>
      <c r="H1639" s="12" t="s">
        <v>26</v>
      </c>
      <c r="I1639" s="76">
        <v>41.2245</v>
      </c>
      <c r="J1639" s="12" t="s">
        <v>357</v>
      </c>
      <c r="K1639" s="12" t="s">
        <v>1748</v>
      </c>
      <c r="L1639" s="2">
        <v>50</v>
      </c>
    </row>
    <row r="1640" s="1" customFormat="1" ht="27" spans="1:12">
      <c r="A1640" s="10">
        <v>1638</v>
      </c>
      <c r="B1640" s="12" t="s">
        <v>1758</v>
      </c>
      <c r="C1640" s="12" t="s">
        <v>12</v>
      </c>
      <c r="D1640" s="75">
        <v>0.1597</v>
      </c>
      <c r="E1640" s="13">
        <f>D1640*100</f>
        <v>15.97</v>
      </c>
      <c r="F1640" s="13">
        <f>G1640*100</f>
        <v>111.06</v>
      </c>
      <c r="G1640" s="75">
        <v>1.1106</v>
      </c>
      <c r="H1640" s="12" t="s">
        <v>26</v>
      </c>
      <c r="I1640" s="76">
        <v>60.5016</v>
      </c>
      <c r="J1640" s="12" t="str">
        <f>IF(H1640="过载","是","否")</f>
        <v>否</v>
      </c>
      <c r="K1640" s="12" t="s">
        <v>1748</v>
      </c>
      <c r="L1640" s="2">
        <v>80</v>
      </c>
    </row>
    <row r="1641" s="1" customFormat="1" ht="27" spans="1:12">
      <c r="A1641" s="10">
        <v>1639</v>
      </c>
      <c r="B1641" s="12" t="s">
        <v>1759</v>
      </c>
      <c r="C1641" s="12" t="s">
        <v>12</v>
      </c>
      <c r="D1641" s="75">
        <v>0.1033</v>
      </c>
      <c r="E1641" s="13">
        <f>D1641*100</f>
        <v>10.33</v>
      </c>
      <c r="F1641" s="13">
        <f>G1641*100</f>
        <v>77.9</v>
      </c>
      <c r="G1641" s="75">
        <v>0.779</v>
      </c>
      <c r="H1641" s="12" t="s">
        <v>26</v>
      </c>
      <c r="I1641" s="76">
        <v>80.703</v>
      </c>
      <c r="J1641" s="12" t="s">
        <v>357</v>
      </c>
      <c r="K1641" s="12" t="s">
        <v>1748</v>
      </c>
      <c r="L1641" s="2">
        <v>100</v>
      </c>
    </row>
    <row r="1642" s="1" customFormat="1" ht="27" spans="1:12">
      <c r="A1642" s="10">
        <v>1640</v>
      </c>
      <c r="B1642" s="12" t="s">
        <v>1760</v>
      </c>
      <c r="C1642" s="12" t="s">
        <v>12</v>
      </c>
      <c r="D1642" s="75">
        <v>0.0672</v>
      </c>
      <c r="E1642" s="13">
        <f>D1642*100</f>
        <v>6.72</v>
      </c>
      <c r="F1642" s="13">
        <f>G1642*100</f>
        <v>24.3</v>
      </c>
      <c r="G1642" s="75">
        <v>0.243</v>
      </c>
      <c r="H1642" s="12" t="s">
        <v>26</v>
      </c>
      <c r="I1642" s="76">
        <v>83.952</v>
      </c>
      <c r="J1642" s="12" t="s">
        <v>357</v>
      </c>
      <c r="K1642" s="12" t="s">
        <v>1748</v>
      </c>
      <c r="L1642" s="2">
        <v>100</v>
      </c>
    </row>
    <row r="1643" s="1" customFormat="1" ht="27" spans="1:12">
      <c r="A1643" s="10">
        <v>1641</v>
      </c>
      <c r="B1643" s="12" t="s">
        <v>1761</v>
      </c>
      <c r="C1643" s="12" t="s">
        <v>12</v>
      </c>
      <c r="D1643" s="75">
        <v>0.1719</v>
      </c>
      <c r="E1643" s="13">
        <f>D1643*100</f>
        <v>17.19</v>
      </c>
      <c r="F1643" s="13">
        <f>G1643*100</f>
        <v>79.44</v>
      </c>
      <c r="G1643" s="75">
        <v>0.7944</v>
      </c>
      <c r="H1643" s="12" t="s">
        <v>26</v>
      </c>
      <c r="I1643" s="76">
        <v>37.2645</v>
      </c>
      <c r="J1643" s="12" t="s">
        <v>357</v>
      </c>
      <c r="K1643" s="12" t="s">
        <v>1748</v>
      </c>
      <c r="L1643" s="2">
        <v>50</v>
      </c>
    </row>
    <row r="1644" s="1" customFormat="1" ht="27" spans="1:12">
      <c r="A1644" s="10">
        <v>1642</v>
      </c>
      <c r="B1644" s="12" t="s">
        <v>1762</v>
      </c>
      <c r="C1644" s="12" t="s">
        <v>12</v>
      </c>
      <c r="D1644" s="75">
        <v>0.0612</v>
      </c>
      <c r="E1644" s="13">
        <f>D1644*100</f>
        <v>6.12</v>
      </c>
      <c r="F1644" s="13">
        <f>G1644*100</f>
        <v>65.43</v>
      </c>
      <c r="G1644" s="75">
        <v>0.6543</v>
      </c>
      <c r="H1644" s="12" t="s">
        <v>26</v>
      </c>
      <c r="I1644" s="76">
        <v>84.492</v>
      </c>
      <c r="J1644" s="12" t="s">
        <v>357</v>
      </c>
      <c r="K1644" s="12" t="s">
        <v>1748</v>
      </c>
      <c r="L1644" s="2">
        <v>100</v>
      </c>
    </row>
    <row r="1645" s="1" customFormat="1" ht="27" spans="1:12">
      <c r="A1645" s="10">
        <v>1643</v>
      </c>
      <c r="B1645" s="12" t="s">
        <v>1763</v>
      </c>
      <c r="C1645" s="12" t="s">
        <v>12</v>
      </c>
      <c r="D1645" s="75">
        <v>0.0711</v>
      </c>
      <c r="E1645" s="13">
        <f>D1645*100</f>
        <v>7.11</v>
      </c>
      <c r="F1645" s="13">
        <f>G1645*100</f>
        <v>48.18</v>
      </c>
      <c r="G1645" s="75">
        <v>0.4818</v>
      </c>
      <c r="H1645" s="12" t="s">
        <v>26</v>
      </c>
      <c r="I1645" s="76">
        <v>83.601</v>
      </c>
      <c r="J1645" s="12" t="s">
        <v>357</v>
      </c>
      <c r="K1645" s="12" t="s">
        <v>1748</v>
      </c>
      <c r="L1645" s="2">
        <v>100</v>
      </c>
    </row>
    <row r="1646" s="1" customFormat="1" ht="27" spans="1:12">
      <c r="A1646" s="10">
        <v>1644</v>
      </c>
      <c r="B1646" s="12" t="s">
        <v>1764</v>
      </c>
      <c r="C1646" s="12" t="s">
        <v>12</v>
      </c>
      <c r="D1646" s="75">
        <v>0.1081</v>
      </c>
      <c r="E1646" s="13">
        <f>D1646*100</f>
        <v>10.81</v>
      </c>
      <c r="F1646" s="13">
        <f>G1646*100</f>
        <v>48.2</v>
      </c>
      <c r="G1646" s="75">
        <v>0.482</v>
      </c>
      <c r="H1646" s="12" t="s">
        <v>26</v>
      </c>
      <c r="I1646" s="76">
        <v>80.271</v>
      </c>
      <c r="J1646" s="12" t="s">
        <v>357</v>
      </c>
      <c r="K1646" s="12" t="s">
        <v>1765</v>
      </c>
      <c r="L1646" s="2">
        <v>100</v>
      </c>
    </row>
    <row r="1647" s="1" customFormat="1" ht="27" spans="1:12">
      <c r="A1647" s="10">
        <v>1645</v>
      </c>
      <c r="B1647" s="12" t="s">
        <v>1766</v>
      </c>
      <c r="C1647" s="12" t="s">
        <v>12</v>
      </c>
      <c r="D1647" s="75">
        <v>0.0378</v>
      </c>
      <c r="E1647" s="13">
        <f>D1647*100</f>
        <v>3.78</v>
      </c>
      <c r="F1647" s="13">
        <f>G1647*100</f>
        <v>66.93</v>
      </c>
      <c r="G1647" s="75">
        <v>0.6693</v>
      </c>
      <c r="H1647" s="12" t="s">
        <v>26</v>
      </c>
      <c r="I1647" s="76">
        <v>69.2784</v>
      </c>
      <c r="J1647" s="12" t="s">
        <v>357</v>
      </c>
      <c r="K1647" s="12" t="s">
        <v>1765</v>
      </c>
      <c r="L1647" s="2">
        <v>80</v>
      </c>
    </row>
    <row r="1648" s="1" customFormat="1" ht="27" spans="1:12">
      <c r="A1648" s="10">
        <v>1646</v>
      </c>
      <c r="B1648" s="12" t="s">
        <v>1767</v>
      </c>
      <c r="C1648" s="12" t="s">
        <v>12</v>
      </c>
      <c r="D1648" s="75">
        <v>0.0472</v>
      </c>
      <c r="E1648" s="13">
        <f>D1648*100</f>
        <v>4.72</v>
      </c>
      <c r="F1648" s="13">
        <f>G1648*100</f>
        <v>27.49</v>
      </c>
      <c r="G1648" s="75">
        <v>0.2749</v>
      </c>
      <c r="H1648" s="12" t="s">
        <v>26</v>
      </c>
      <c r="I1648" s="76">
        <v>107.19</v>
      </c>
      <c r="J1648" s="12" t="s">
        <v>357</v>
      </c>
      <c r="K1648" s="12" t="s">
        <v>1765</v>
      </c>
      <c r="L1648" s="2">
        <v>125</v>
      </c>
    </row>
    <row r="1649" s="1" customFormat="1" ht="27" spans="1:12">
      <c r="A1649" s="10">
        <v>1647</v>
      </c>
      <c r="B1649" s="12" t="s">
        <v>1768</v>
      </c>
      <c r="C1649" s="12" t="s">
        <v>12</v>
      </c>
      <c r="D1649" s="75">
        <v>0.0289</v>
      </c>
      <c r="E1649" s="13">
        <f>D1649*100</f>
        <v>2.89</v>
      </c>
      <c r="F1649" s="13">
        <f>G1649*100</f>
        <v>16.93</v>
      </c>
      <c r="G1649" s="75">
        <v>0.1693</v>
      </c>
      <c r="H1649" s="12" t="s">
        <v>26</v>
      </c>
      <c r="I1649" s="76">
        <v>87.399</v>
      </c>
      <c r="J1649" s="12" t="s">
        <v>357</v>
      </c>
      <c r="K1649" s="12" t="s">
        <v>1765</v>
      </c>
      <c r="L1649" s="2">
        <v>100</v>
      </c>
    </row>
    <row r="1650" s="1" customFormat="1" ht="27" spans="1:12">
      <c r="A1650" s="10">
        <v>1648</v>
      </c>
      <c r="B1650" s="12" t="s">
        <v>1769</v>
      </c>
      <c r="C1650" s="12" t="s">
        <v>12</v>
      </c>
      <c r="D1650" s="75">
        <v>0.0746</v>
      </c>
      <c r="E1650" s="13">
        <f>D1650*100</f>
        <v>7.46</v>
      </c>
      <c r="F1650" s="13">
        <f>G1650*100</f>
        <v>28.28</v>
      </c>
      <c r="G1650" s="75">
        <v>0.2828</v>
      </c>
      <c r="H1650" s="12" t="s">
        <v>26</v>
      </c>
      <c r="I1650" s="76">
        <v>83.286</v>
      </c>
      <c r="J1650" s="12" t="s">
        <v>357</v>
      </c>
      <c r="K1650" s="12" t="s">
        <v>1625</v>
      </c>
      <c r="L1650" s="2">
        <v>100</v>
      </c>
    </row>
    <row r="1651" s="1" customFormat="1" ht="27" spans="1:12">
      <c r="A1651" s="10">
        <v>1649</v>
      </c>
      <c r="B1651" s="12" t="s">
        <v>1770</v>
      </c>
      <c r="C1651" s="12" t="s">
        <v>12</v>
      </c>
      <c r="D1651" s="75">
        <v>0.1158</v>
      </c>
      <c r="E1651" s="13">
        <f>D1651*100</f>
        <v>11.58</v>
      </c>
      <c r="F1651" s="13">
        <f>G1651*100</f>
        <v>35.01</v>
      </c>
      <c r="G1651" s="75">
        <v>0.3501</v>
      </c>
      <c r="H1651" s="12" t="s">
        <v>26</v>
      </c>
      <c r="I1651" s="76">
        <v>198.945</v>
      </c>
      <c r="J1651" s="12" t="s">
        <v>357</v>
      </c>
      <c r="K1651" s="12" t="s">
        <v>1625</v>
      </c>
      <c r="L1651" s="2">
        <v>250</v>
      </c>
    </row>
    <row r="1652" s="1" customFormat="1" ht="27" spans="1:12">
      <c r="A1652" s="10">
        <v>1650</v>
      </c>
      <c r="B1652" s="12" t="s">
        <v>1771</v>
      </c>
      <c r="C1652" s="12" t="s">
        <v>12</v>
      </c>
      <c r="D1652" s="75">
        <v>0.0428</v>
      </c>
      <c r="E1652" s="13">
        <f>D1652*100</f>
        <v>4.28</v>
      </c>
      <c r="F1652" s="13">
        <f>G1652*100</f>
        <v>57.31</v>
      </c>
      <c r="G1652" s="75">
        <v>0.5731</v>
      </c>
      <c r="H1652" s="12" t="s">
        <v>26</v>
      </c>
      <c r="I1652" s="76">
        <v>43.074</v>
      </c>
      <c r="J1652" s="12" t="s">
        <v>357</v>
      </c>
      <c r="K1652" s="12" t="s">
        <v>1772</v>
      </c>
      <c r="L1652" s="2">
        <v>50</v>
      </c>
    </row>
    <row r="1653" s="1" customFormat="1" ht="27" spans="1:12">
      <c r="A1653" s="10">
        <v>1651</v>
      </c>
      <c r="B1653" s="12" t="s">
        <v>1773</v>
      </c>
      <c r="C1653" s="12" t="s">
        <v>12</v>
      </c>
      <c r="D1653" s="75">
        <v>0.0704</v>
      </c>
      <c r="E1653" s="13">
        <f>D1653*100</f>
        <v>7.04</v>
      </c>
      <c r="F1653" s="13">
        <f>G1653*100</f>
        <v>16.01</v>
      </c>
      <c r="G1653" s="75">
        <v>0.1601</v>
      </c>
      <c r="H1653" s="12" t="s">
        <v>26</v>
      </c>
      <c r="I1653" s="76">
        <v>41.832</v>
      </c>
      <c r="J1653" s="12" t="s">
        <v>357</v>
      </c>
      <c r="K1653" s="12" t="s">
        <v>1772</v>
      </c>
      <c r="L1653" s="2">
        <v>50</v>
      </c>
    </row>
    <row r="1654" s="1" customFormat="1" ht="27" spans="1:12">
      <c r="A1654" s="10">
        <v>1652</v>
      </c>
      <c r="B1654" s="12" t="s">
        <v>1774</v>
      </c>
      <c r="C1654" s="12" t="s">
        <v>12</v>
      </c>
      <c r="D1654" s="75">
        <v>0.0691</v>
      </c>
      <c r="E1654" s="13">
        <f>D1654*100</f>
        <v>6.91</v>
      </c>
      <c r="F1654" s="13">
        <f>G1654*100</f>
        <v>31.4</v>
      </c>
      <c r="G1654" s="75">
        <v>0.314</v>
      </c>
      <c r="H1654" s="12" t="s">
        <v>26</v>
      </c>
      <c r="I1654" s="76">
        <v>134.0496</v>
      </c>
      <c r="J1654" s="12" t="s">
        <v>357</v>
      </c>
      <c r="K1654" s="12" t="s">
        <v>1772</v>
      </c>
      <c r="L1654" s="2">
        <v>160</v>
      </c>
    </row>
    <row r="1655" s="1" customFormat="1" ht="27" spans="1:12">
      <c r="A1655" s="10">
        <v>1653</v>
      </c>
      <c r="B1655" s="12" t="s">
        <v>1775</v>
      </c>
      <c r="C1655" s="12" t="s">
        <v>12</v>
      </c>
      <c r="D1655" s="75">
        <v>0.0065</v>
      </c>
      <c r="E1655" s="13">
        <f>D1655*100</f>
        <v>0.65</v>
      </c>
      <c r="F1655" s="13">
        <f>G1655*100</f>
        <v>6.93</v>
      </c>
      <c r="G1655" s="75">
        <v>0.0693</v>
      </c>
      <c r="H1655" s="12" t="s">
        <v>26</v>
      </c>
      <c r="I1655" s="76">
        <v>89.415</v>
      </c>
      <c r="J1655" s="12" t="s">
        <v>357</v>
      </c>
      <c r="K1655" s="12" t="s">
        <v>1772</v>
      </c>
      <c r="L1655" s="2">
        <v>100</v>
      </c>
    </row>
    <row r="1656" s="1" customFormat="1" ht="27" spans="1:12">
      <c r="A1656" s="10">
        <v>1654</v>
      </c>
      <c r="B1656" s="12" t="s">
        <v>1776</v>
      </c>
      <c r="C1656" s="12" t="s">
        <v>12</v>
      </c>
      <c r="D1656" s="75">
        <v>0.066</v>
      </c>
      <c r="E1656" s="13">
        <f>D1656*100</f>
        <v>6.6</v>
      </c>
      <c r="F1656" s="13">
        <f>G1656*100</f>
        <v>19.25</v>
      </c>
      <c r="G1656" s="75">
        <v>0.1925</v>
      </c>
      <c r="H1656" s="12" t="s">
        <v>26</v>
      </c>
      <c r="I1656" s="76">
        <v>264.789</v>
      </c>
      <c r="J1656" s="12" t="s">
        <v>357</v>
      </c>
      <c r="K1656" s="12" t="s">
        <v>1772</v>
      </c>
      <c r="L1656" s="2">
        <v>315</v>
      </c>
    </row>
    <row r="1657" s="1" customFormat="1" ht="27" spans="1:12">
      <c r="A1657" s="10">
        <v>1655</v>
      </c>
      <c r="B1657" s="12" t="s">
        <v>1777</v>
      </c>
      <c r="C1657" s="12" t="s">
        <v>12</v>
      </c>
      <c r="D1657" s="75">
        <v>0.0623</v>
      </c>
      <c r="E1657" s="13">
        <f>D1657*100</f>
        <v>6.23</v>
      </c>
      <c r="F1657" s="13">
        <f>G1657*100</f>
        <v>30.34</v>
      </c>
      <c r="G1657" s="75">
        <v>0.3034</v>
      </c>
      <c r="H1657" s="12" t="s">
        <v>26</v>
      </c>
      <c r="I1657" s="76">
        <v>135.0288</v>
      </c>
      <c r="J1657" s="12" t="s">
        <v>357</v>
      </c>
      <c r="K1657" s="12" t="s">
        <v>1772</v>
      </c>
      <c r="L1657" s="2">
        <v>160</v>
      </c>
    </row>
    <row r="1658" s="1" customFormat="1" ht="27" spans="1:12">
      <c r="A1658" s="10">
        <v>1656</v>
      </c>
      <c r="B1658" s="12" t="s">
        <v>1778</v>
      </c>
      <c r="C1658" s="12" t="s">
        <v>12</v>
      </c>
      <c r="D1658" s="75">
        <v>0.075</v>
      </c>
      <c r="E1658" s="13">
        <f>D1658*100</f>
        <v>7.5</v>
      </c>
      <c r="F1658" s="13">
        <f>G1658*100</f>
        <v>21.22</v>
      </c>
      <c r="G1658" s="75">
        <v>0.2122</v>
      </c>
      <c r="H1658" s="12" t="s">
        <v>26</v>
      </c>
      <c r="I1658" s="76">
        <v>83.25</v>
      </c>
      <c r="J1658" s="12" t="s">
        <v>357</v>
      </c>
      <c r="K1658" s="12" t="s">
        <v>1772</v>
      </c>
      <c r="L1658" s="2">
        <v>100</v>
      </c>
    </row>
    <row r="1659" s="1" customFormat="1" ht="27" spans="1:12">
      <c r="A1659" s="10">
        <v>1657</v>
      </c>
      <c r="B1659" s="12" t="s">
        <v>1779</v>
      </c>
      <c r="C1659" s="12" t="s">
        <v>12</v>
      </c>
      <c r="D1659" s="75">
        <v>0.0795</v>
      </c>
      <c r="E1659" s="13">
        <f>D1659*100</f>
        <v>7.95</v>
      </c>
      <c r="F1659" s="13">
        <f>G1659*100</f>
        <v>26.25</v>
      </c>
      <c r="G1659" s="75">
        <v>0.2625</v>
      </c>
      <c r="H1659" s="12" t="s">
        <v>26</v>
      </c>
      <c r="I1659" s="76">
        <v>165.69</v>
      </c>
      <c r="J1659" s="12" t="s">
        <v>357</v>
      </c>
      <c r="K1659" s="12" t="s">
        <v>1772</v>
      </c>
      <c r="L1659" s="2">
        <v>200</v>
      </c>
    </row>
    <row r="1660" s="1" customFormat="1" ht="27" spans="1:12">
      <c r="A1660" s="10">
        <v>1658</v>
      </c>
      <c r="B1660" s="12" t="s">
        <v>1780</v>
      </c>
      <c r="C1660" s="12" t="s">
        <v>12</v>
      </c>
      <c r="D1660" s="75">
        <v>0.0441</v>
      </c>
      <c r="E1660" s="13">
        <f>D1660*100</f>
        <v>4.41</v>
      </c>
      <c r="F1660" s="13">
        <f>G1660*100</f>
        <v>26.04</v>
      </c>
      <c r="G1660" s="75">
        <v>0.2604</v>
      </c>
      <c r="H1660" s="12" t="s">
        <v>26</v>
      </c>
      <c r="I1660" s="76">
        <v>86.031</v>
      </c>
      <c r="J1660" s="12" t="s">
        <v>357</v>
      </c>
      <c r="K1660" s="12" t="s">
        <v>1772</v>
      </c>
      <c r="L1660" s="2">
        <v>100</v>
      </c>
    </row>
    <row r="1661" s="1" customFormat="1" ht="27" spans="1:12">
      <c r="A1661" s="10">
        <v>1659</v>
      </c>
      <c r="B1661" s="12" t="s">
        <v>1781</v>
      </c>
      <c r="C1661" s="12" t="s">
        <v>12</v>
      </c>
      <c r="D1661" s="75">
        <v>0.033</v>
      </c>
      <c r="E1661" s="13">
        <f>D1661*100</f>
        <v>3.3</v>
      </c>
      <c r="F1661" s="13">
        <f>G1661*100</f>
        <v>15.29</v>
      </c>
      <c r="G1661" s="75">
        <v>0.1529</v>
      </c>
      <c r="H1661" s="12" t="s">
        <v>26</v>
      </c>
      <c r="I1661" s="76">
        <v>139.248</v>
      </c>
      <c r="J1661" s="12" t="s">
        <v>357</v>
      </c>
      <c r="K1661" s="12" t="s">
        <v>1772</v>
      </c>
      <c r="L1661" s="2">
        <v>160</v>
      </c>
    </row>
    <row r="1662" s="1" customFormat="1" ht="27" spans="1:12">
      <c r="A1662" s="10">
        <v>1660</v>
      </c>
      <c r="B1662" s="12" t="s">
        <v>1782</v>
      </c>
      <c r="C1662" s="12" t="s">
        <v>12</v>
      </c>
      <c r="D1662" s="75">
        <v>0.0574</v>
      </c>
      <c r="E1662" s="13">
        <f>D1662*100</f>
        <v>5.74</v>
      </c>
      <c r="F1662" s="13">
        <f>G1662*100</f>
        <v>31.92</v>
      </c>
      <c r="G1662" s="75">
        <v>0.3192</v>
      </c>
      <c r="H1662" s="12" t="s">
        <v>26</v>
      </c>
      <c r="I1662" s="76">
        <v>84.834</v>
      </c>
      <c r="J1662" s="12" t="s">
        <v>357</v>
      </c>
      <c r="K1662" s="12" t="s">
        <v>1772</v>
      </c>
      <c r="L1662" s="2">
        <v>100</v>
      </c>
    </row>
    <row r="1663" s="1" customFormat="1" ht="27" spans="1:12">
      <c r="A1663" s="10">
        <v>1661</v>
      </c>
      <c r="B1663" s="12" t="s">
        <v>1783</v>
      </c>
      <c r="C1663" s="12" t="s">
        <v>12</v>
      </c>
      <c r="D1663" s="75">
        <v>0.0369</v>
      </c>
      <c r="E1663" s="13">
        <f>D1663*100</f>
        <v>3.69</v>
      </c>
      <c r="F1663" s="13">
        <f>G1663*100</f>
        <v>17.42</v>
      </c>
      <c r="G1663" s="75">
        <v>0.1742</v>
      </c>
      <c r="H1663" s="12" t="s">
        <v>26</v>
      </c>
      <c r="I1663" s="76">
        <v>86.679</v>
      </c>
      <c r="J1663" s="12" t="s">
        <v>357</v>
      </c>
      <c r="K1663" s="12" t="s">
        <v>1772</v>
      </c>
      <c r="L1663" s="2">
        <v>100</v>
      </c>
    </row>
    <row r="1664" s="1" customFormat="1" ht="27" spans="1:12">
      <c r="A1664" s="10">
        <v>1662</v>
      </c>
      <c r="B1664" s="12" t="s">
        <v>1784</v>
      </c>
      <c r="C1664" s="12" t="s">
        <v>12</v>
      </c>
      <c r="D1664" s="75">
        <v>0.0549</v>
      </c>
      <c r="E1664" s="13">
        <f>D1664*100</f>
        <v>5.49</v>
      </c>
      <c r="F1664" s="13">
        <f>G1664*100</f>
        <v>26.26</v>
      </c>
      <c r="G1664" s="75">
        <v>0.2626</v>
      </c>
      <c r="H1664" s="12" t="s">
        <v>26</v>
      </c>
      <c r="I1664" s="76">
        <v>136.0944</v>
      </c>
      <c r="J1664" s="12" t="s">
        <v>357</v>
      </c>
      <c r="K1664" s="12" t="s">
        <v>1772</v>
      </c>
      <c r="L1664" s="2">
        <v>160</v>
      </c>
    </row>
    <row r="1665" s="1" customFormat="1" ht="27" spans="1:12">
      <c r="A1665" s="10">
        <v>1663</v>
      </c>
      <c r="B1665" s="12" t="s">
        <v>1785</v>
      </c>
      <c r="C1665" s="12" t="s">
        <v>12</v>
      </c>
      <c r="D1665" s="75">
        <v>0.0761</v>
      </c>
      <c r="E1665" s="13">
        <f>D1665*100</f>
        <v>7.61</v>
      </c>
      <c r="F1665" s="13">
        <f>G1665*100</f>
        <v>43.19</v>
      </c>
      <c r="G1665" s="75">
        <v>0.4319</v>
      </c>
      <c r="H1665" s="12" t="s">
        <v>26</v>
      </c>
      <c r="I1665" s="76">
        <v>133.0416</v>
      </c>
      <c r="J1665" s="12" t="s">
        <v>357</v>
      </c>
      <c r="K1665" s="12" t="s">
        <v>1772</v>
      </c>
      <c r="L1665" s="2">
        <v>160</v>
      </c>
    </row>
    <row r="1666" s="1" customFormat="1" ht="27" spans="1:12">
      <c r="A1666" s="10">
        <v>1664</v>
      </c>
      <c r="B1666" s="12" t="s">
        <v>1786</v>
      </c>
      <c r="C1666" s="12" t="s">
        <v>12</v>
      </c>
      <c r="D1666" s="75">
        <v>0.0516</v>
      </c>
      <c r="E1666" s="13">
        <f>D1666*100</f>
        <v>5.16</v>
      </c>
      <c r="F1666" s="13">
        <f>G1666*100</f>
        <v>21.12</v>
      </c>
      <c r="G1666" s="75">
        <v>0.2112</v>
      </c>
      <c r="H1666" s="12" t="s">
        <v>26</v>
      </c>
      <c r="I1666" s="76">
        <v>136.5696</v>
      </c>
      <c r="J1666" s="12" t="s">
        <v>357</v>
      </c>
      <c r="K1666" s="12" t="s">
        <v>1772</v>
      </c>
      <c r="L1666" s="2">
        <v>160</v>
      </c>
    </row>
    <row r="1667" s="1" customFormat="1" ht="27" spans="1:12">
      <c r="A1667" s="10">
        <v>1665</v>
      </c>
      <c r="B1667" s="12" t="s">
        <v>1787</v>
      </c>
      <c r="C1667" s="12" t="s">
        <v>12</v>
      </c>
      <c r="D1667" s="75">
        <v>0.0703</v>
      </c>
      <c r="E1667" s="13">
        <f>D1667*100</f>
        <v>7.03</v>
      </c>
      <c r="F1667" s="13">
        <f>G1667*100</f>
        <v>27.65</v>
      </c>
      <c r="G1667" s="75">
        <v>0.2765</v>
      </c>
      <c r="H1667" s="12" t="s">
        <v>26</v>
      </c>
      <c r="I1667" s="76">
        <v>133.8768</v>
      </c>
      <c r="J1667" s="12" t="s">
        <v>357</v>
      </c>
      <c r="K1667" s="12" t="s">
        <v>1788</v>
      </c>
      <c r="L1667" s="2">
        <v>160</v>
      </c>
    </row>
    <row r="1668" s="1" customFormat="1" ht="27" spans="1:12">
      <c r="A1668" s="10">
        <v>1666</v>
      </c>
      <c r="B1668" s="12" t="s">
        <v>1789</v>
      </c>
      <c r="C1668" s="12" t="s">
        <v>12</v>
      </c>
      <c r="D1668" s="75">
        <v>0.059</v>
      </c>
      <c r="E1668" s="13">
        <f>D1668*100</f>
        <v>5.9</v>
      </c>
      <c r="F1668" s="13">
        <f>G1668*100</f>
        <v>29.81</v>
      </c>
      <c r="G1668" s="75">
        <v>0.2981</v>
      </c>
      <c r="H1668" s="12" t="s">
        <v>26</v>
      </c>
      <c r="I1668" s="76">
        <v>135.504</v>
      </c>
      <c r="J1668" s="12" t="s">
        <v>357</v>
      </c>
      <c r="K1668" s="12" t="s">
        <v>1788</v>
      </c>
      <c r="L1668" s="2">
        <v>160</v>
      </c>
    </row>
    <row r="1669" s="1" customFormat="1" ht="27" spans="1:12">
      <c r="A1669" s="10">
        <v>1667</v>
      </c>
      <c r="B1669" s="12" t="s">
        <v>1790</v>
      </c>
      <c r="C1669" s="12" t="s">
        <v>12</v>
      </c>
      <c r="D1669" s="75">
        <v>0.0722</v>
      </c>
      <c r="E1669" s="13">
        <f>D1669*100</f>
        <v>7.22</v>
      </c>
      <c r="F1669" s="13">
        <f>G1669*100</f>
        <v>31.46</v>
      </c>
      <c r="G1669" s="75">
        <v>0.3146</v>
      </c>
      <c r="H1669" s="12" t="s">
        <v>26</v>
      </c>
      <c r="I1669" s="76">
        <v>83.502</v>
      </c>
      <c r="J1669" s="12" t="s">
        <v>357</v>
      </c>
      <c r="K1669" s="12" t="s">
        <v>1788</v>
      </c>
      <c r="L1669" s="2">
        <v>100</v>
      </c>
    </row>
    <row r="1670" s="1" customFormat="1" ht="27" spans="1:12">
      <c r="A1670" s="10">
        <v>1668</v>
      </c>
      <c r="B1670" s="12" t="s">
        <v>1791</v>
      </c>
      <c r="C1670" s="12" t="s">
        <v>12</v>
      </c>
      <c r="D1670" s="75">
        <v>0.0919</v>
      </c>
      <c r="E1670" s="13">
        <f>D1670*100</f>
        <v>9.19</v>
      </c>
      <c r="F1670" s="13">
        <f>G1670*100</f>
        <v>25.63</v>
      </c>
      <c r="G1670" s="75">
        <v>0.2563</v>
      </c>
      <c r="H1670" s="12" t="s">
        <v>26</v>
      </c>
      <c r="I1670" s="76">
        <v>130.7664</v>
      </c>
      <c r="J1670" s="12" t="s">
        <v>357</v>
      </c>
      <c r="K1670" s="12" t="s">
        <v>1788</v>
      </c>
      <c r="L1670" s="2">
        <v>160</v>
      </c>
    </row>
    <row r="1671" s="1" customFormat="1" ht="27" spans="1:12">
      <c r="A1671" s="10">
        <v>1669</v>
      </c>
      <c r="B1671" s="12" t="s">
        <v>1792</v>
      </c>
      <c r="C1671" s="12" t="s">
        <v>12</v>
      </c>
      <c r="D1671" s="75">
        <v>0.0383</v>
      </c>
      <c r="E1671" s="13">
        <f>D1671*100</f>
        <v>3.83</v>
      </c>
      <c r="F1671" s="13">
        <f>G1671*100</f>
        <v>32.4</v>
      </c>
      <c r="G1671" s="75">
        <v>0.324</v>
      </c>
      <c r="H1671" s="12" t="s">
        <v>26</v>
      </c>
      <c r="I1671" s="76">
        <v>43.2765</v>
      </c>
      <c r="J1671" s="12" t="s">
        <v>357</v>
      </c>
      <c r="K1671" s="12" t="s">
        <v>1788</v>
      </c>
      <c r="L1671" s="2">
        <v>50</v>
      </c>
    </row>
    <row r="1672" s="1" customFormat="1" ht="27" spans="1:12">
      <c r="A1672" s="10">
        <v>1670</v>
      </c>
      <c r="B1672" s="12" t="s">
        <v>1793</v>
      </c>
      <c r="C1672" s="12" t="s">
        <v>12</v>
      </c>
      <c r="D1672" s="75">
        <v>0.0711</v>
      </c>
      <c r="E1672" s="13">
        <f>D1672*100</f>
        <v>7.11</v>
      </c>
      <c r="F1672" s="13">
        <f>G1672*100</f>
        <v>36.82</v>
      </c>
      <c r="G1672" s="75">
        <v>0.3682</v>
      </c>
      <c r="H1672" s="12" t="s">
        <v>26</v>
      </c>
      <c r="I1672" s="76">
        <v>66.8808</v>
      </c>
      <c r="J1672" s="12" t="s">
        <v>357</v>
      </c>
      <c r="K1672" s="12" t="s">
        <v>1788</v>
      </c>
      <c r="L1672" s="2">
        <v>80</v>
      </c>
    </row>
    <row r="1673" s="1" customFormat="1" ht="27" spans="1:12">
      <c r="A1673" s="10">
        <v>1671</v>
      </c>
      <c r="B1673" s="12" t="s">
        <v>1794</v>
      </c>
      <c r="C1673" s="12" t="s">
        <v>12</v>
      </c>
      <c r="D1673" s="75">
        <v>0.0512</v>
      </c>
      <c r="E1673" s="13">
        <f>D1673*100</f>
        <v>5.12</v>
      </c>
      <c r="F1673" s="13">
        <f>G1673*100</f>
        <v>18.37</v>
      </c>
      <c r="G1673" s="75">
        <v>0.1837</v>
      </c>
      <c r="H1673" s="12" t="s">
        <v>26</v>
      </c>
      <c r="I1673" s="76">
        <v>170.784</v>
      </c>
      <c r="J1673" s="12" t="s">
        <v>357</v>
      </c>
      <c r="K1673" s="12" t="s">
        <v>1788</v>
      </c>
      <c r="L1673" s="2">
        <v>200</v>
      </c>
    </row>
    <row r="1674" s="1" customFormat="1" ht="27" spans="1:12">
      <c r="A1674" s="10">
        <v>1672</v>
      </c>
      <c r="B1674" s="12" t="s">
        <v>1795</v>
      </c>
      <c r="C1674" s="12" t="s">
        <v>12</v>
      </c>
      <c r="D1674" s="75">
        <v>0.0714</v>
      </c>
      <c r="E1674" s="13">
        <f>D1674*100</f>
        <v>7.14</v>
      </c>
      <c r="F1674" s="13">
        <f>G1674*100</f>
        <v>23.18</v>
      </c>
      <c r="G1674" s="75">
        <v>0.2318</v>
      </c>
      <c r="H1674" s="12" t="s">
        <v>26</v>
      </c>
      <c r="I1674" s="76">
        <v>208.935</v>
      </c>
      <c r="J1674" s="12" t="s">
        <v>357</v>
      </c>
      <c r="K1674" s="12" t="s">
        <v>1788</v>
      </c>
      <c r="L1674" s="2">
        <v>250</v>
      </c>
    </row>
    <row r="1675" s="1" customFormat="1" ht="27" spans="1:12">
      <c r="A1675" s="10">
        <v>1673</v>
      </c>
      <c r="B1675" s="12" t="s">
        <v>1796</v>
      </c>
      <c r="C1675" s="12" t="s">
        <v>12</v>
      </c>
      <c r="D1675" s="75">
        <v>0.0694</v>
      </c>
      <c r="E1675" s="13">
        <f>D1675*100</f>
        <v>6.94</v>
      </c>
      <c r="F1675" s="13">
        <f>G1675*100</f>
        <v>23.17</v>
      </c>
      <c r="G1675" s="75">
        <v>0.2317</v>
      </c>
      <c r="H1675" s="12" t="s">
        <v>26</v>
      </c>
      <c r="I1675" s="76">
        <v>134.0064</v>
      </c>
      <c r="J1675" s="12" t="s">
        <v>357</v>
      </c>
      <c r="K1675" s="12" t="s">
        <v>1788</v>
      </c>
      <c r="L1675" s="2">
        <v>160</v>
      </c>
    </row>
    <row r="1676" s="1" customFormat="1" ht="27" spans="1:12">
      <c r="A1676" s="10">
        <v>1674</v>
      </c>
      <c r="B1676" s="12" t="s">
        <v>1797</v>
      </c>
      <c r="C1676" s="12" t="s">
        <v>12</v>
      </c>
      <c r="D1676" s="75">
        <v>0.1112</v>
      </c>
      <c r="E1676" s="13">
        <f>D1676*100</f>
        <v>11.12</v>
      </c>
      <c r="F1676" s="13">
        <f>G1676*100</f>
        <v>42.07</v>
      </c>
      <c r="G1676" s="75">
        <v>0.4207</v>
      </c>
      <c r="H1676" s="12" t="s">
        <v>26</v>
      </c>
      <c r="I1676" s="76">
        <v>159.984</v>
      </c>
      <c r="J1676" s="12" t="s">
        <v>357</v>
      </c>
      <c r="K1676" s="12" t="s">
        <v>1798</v>
      </c>
      <c r="L1676" s="2">
        <v>200</v>
      </c>
    </row>
    <row r="1677" s="1" customFormat="1" ht="27" spans="1:12">
      <c r="A1677" s="10">
        <v>1675</v>
      </c>
      <c r="B1677" s="12" t="s">
        <v>1799</v>
      </c>
      <c r="C1677" s="12" t="s">
        <v>12</v>
      </c>
      <c r="D1677" s="75">
        <v>0.0602</v>
      </c>
      <c r="E1677" s="13">
        <f>D1677*100</f>
        <v>6.02</v>
      </c>
      <c r="F1677" s="13">
        <f>G1677*100</f>
        <v>22.29</v>
      </c>
      <c r="G1677" s="75">
        <v>0.2229</v>
      </c>
      <c r="H1677" s="12" t="s">
        <v>26</v>
      </c>
      <c r="I1677" s="76">
        <v>135.3312</v>
      </c>
      <c r="J1677" s="12" t="s">
        <v>357</v>
      </c>
      <c r="K1677" s="12" t="s">
        <v>1798</v>
      </c>
      <c r="L1677" s="2">
        <v>160</v>
      </c>
    </row>
    <row r="1678" s="1" customFormat="1" ht="27" spans="1:12">
      <c r="A1678" s="10">
        <v>1676</v>
      </c>
      <c r="B1678" s="12" t="s">
        <v>1800</v>
      </c>
      <c r="C1678" s="12" t="s">
        <v>12</v>
      </c>
      <c r="D1678" s="75">
        <v>0.1026</v>
      </c>
      <c r="E1678" s="13">
        <f>D1678*100</f>
        <v>10.26</v>
      </c>
      <c r="F1678" s="13">
        <f>G1678*100</f>
        <v>35.39</v>
      </c>
      <c r="G1678" s="75">
        <v>0.3539</v>
      </c>
      <c r="H1678" s="12" t="s">
        <v>26</v>
      </c>
      <c r="I1678" s="76">
        <v>161.532</v>
      </c>
      <c r="J1678" s="12" t="s">
        <v>357</v>
      </c>
      <c r="K1678" s="12" t="s">
        <v>1798</v>
      </c>
      <c r="L1678" s="2">
        <v>200</v>
      </c>
    </row>
    <row r="1679" s="1" customFormat="1" ht="27" spans="1:12">
      <c r="A1679" s="10">
        <v>1677</v>
      </c>
      <c r="B1679" s="12" t="s">
        <v>1801</v>
      </c>
      <c r="C1679" s="12" t="s">
        <v>12</v>
      </c>
      <c r="D1679" s="75">
        <v>0.071</v>
      </c>
      <c r="E1679" s="13">
        <f>D1679*100</f>
        <v>7.1</v>
      </c>
      <c r="F1679" s="13">
        <f>G1679*100</f>
        <v>29.01</v>
      </c>
      <c r="G1679" s="75">
        <v>0.2901</v>
      </c>
      <c r="H1679" s="12" t="s">
        <v>26</v>
      </c>
      <c r="I1679" s="76">
        <v>167.22</v>
      </c>
      <c r="J1679" s="12" t="s">
        <v>357</v>
      </c>
      <c r="K1679" s="12" t="s">
        <v>1798</v>
      </c>
      <c r="L1679" s="2">
        <v>200</v>
      </c>
    </row>
    <row r="1680" s="1" customFormat="1" ht="27" spans="1:12">
      <c r="A1680" s="10">
        <v>1678</v>
      </c>
      <c r="B1680" s="12" t="s">
        <v>1802</v>
      </c>
      <c r="C1680" s="12" t="s">
        <v>12</v>
      </c>
      <c r="D1680" s="75">
        <v>0.04</v>
      </c>
      <c r="E1680" s="13">
        <f>D1680*100</f>
        <v>4</v>
      </c>
      <c r="F1680" s="13">
        <f>G1680*100</f>
        <v>16.27</v>
      </c>
      <c r="G1680" s="75">
        <v>0.1627</v>
      </c>
      <c r="H1680" s="12" t="s">
        <v>26</v>
      </c>
      <c r="I1680" s="76">
        <v>172.8</v>
      </c>
      <c r="J1680" s="12" t="s">
        <v>357</v>
      </c>
      <c r="K1680" s="12" t="s">
        <v>1798</v>
      </c>
      <c r="L1680" s="2">
        <v>200</v>
      </c>
    </row>
    <row r="1681" s="1" customFormat="1" ht="27" spans="1:12">
      <c r="A1681" s="10">
        <v>1679</v>
      </c>
      <c r="B1681" s="12" t="s">
        <v>1803</v>
      </c>
      <c r="C1681" s="12" t="s">
        <v>12</v>
      </c>
      <c r="D1681" s="75">
        <v>0.0597</v>
      </c>
      <c r="E1681" s="13">
        <f>D1681*100</f>
        <v>5.97</v>
      </c>
      <c r="F1681" s="13">
        <f>G1681*100</f>
        <v>20.41</v>
      </c>
      <c r="G1681" s="75">
        <v>0.2041</v>
      </c>
      <c r="H1681" s="12" t="s">
        <v>26</v>
      </c>
      <c r="I1681" s="76">
        <v>169.254</v>
      </c>
      <c r="J1681" s="12" t="s">
        <v>357</v>
      </c>
      <c r="K1681" s="12" t="s">
        <v>1798</v>
      </c>
      <c r="L1681" s="2">
        <v>200</v>
      </c>
    </row>
    <row r="1682" s="1" customFormat="1" ht="27" spans="1:12">
      <c r="A1682" s="10">
        <v>1680</v>
      </c>
      <c r="B1682" s="12" t="s">
        <v>1804</v>
      </c>
      <c r="C1682" s="12" t="s">
        <v>12</v>
      </c>
      <c r="D1682" s="75">
        <v>0.0671</v>
      </c>
      <c r="E1682" s="13">
        <f>D1682*100</f>
        <v>6.71</v>
      </c>
      <c r="F1682" s="13">
        <f>G1682*100</f>
        <v>24.25</v>
      </c>
      <c r="G1682" s="75">
        <v>0.2425</v>
      </c>
      <c r="H1682" s="12" t="s">
        <v>26</v>
      </c>
      <c r="I1682" s="76">
        <v>134.3376</v>
      </c>
      <c r="J1682" s="12" t="s">
        <v>357</v>
      </c>
      <c r="K1682" s="12" t="s">
        <v>1798</v>
      </c>
      <c r="L1682" s="2">
        <v>160</v>
      </c>
    </row>
    <row r="1683" s="1" customFormat="1" ht="27" spans="1:12">
      <c r="A1683" s="10">
        <v>1681</v>
      </c>
      <c r="B1683" s="12" t="s">
        <v>1805</v>
      </c>
      <c r="C1683" s="12" t="s">
        <v>12</v>
      </c>
      <c r="D1683" s="75">
        <v>0.1024</v>
      </c>
      <c r="E1683" s="13">
        <f>D1683*100</f>
        <v>10.24</v>
      </c>
      <c r="F1683" s="13">
        <f>G1683*100</f>
        <v>65.92</v>
      </c>
      <c r="G1683" s="75">
        <v>0.6592</v>
      </c>
      <c r="H1683" s="12" t="s">
        <v>26</v>
      </c>
      <c r="I1683" s="76">
        <v>161.568</v>
      </c>
      <c r="J1683" s="12" t="s">
        <v>357</v>
      </c>
      <c r="K1683" s="12" t="s">
        <v>1798</v>
      </c>
      <c r="L1683" s="2">
        <v>200</v>
      </c>
    </row>
    <row r="1684" s="1" customFormat="1" ht="27" spans="1:12">
      <c r="A1684" s="10">
        <v>1682</v>
      </c>
      <c r="B1684" s="12" t="s">
        <v>1806</v>
      </c>
      <c r="C1684" s="12" t="s">
        <v>12</v>
      </c>
      <c r="D1684" s="75">
        <v>0.106</v>
      </c>
      <c r="E1684" s="13">
        <f>D1684*100</f>
        <v>10.6</v>
      </c>
      <c r="F1684" s="13">
        <f>G1684*100</f>
        <v>33.06</v>
      </c>
      <c r="G1684" s="75">
        <v>0.3306</v>
      </c>
      <c r="H1684" s="12" t="s">
        <v>26</v>
      </c>
      <c r="I1684" s="76">
        <v>160.92</v>
      </c>
      <c r="J1684" s="12" t="s">
        <v>357</v>
      </c>
      <c r="K1684" s="12" t="s">
        <v>1798</v>
      </c>
      <c r="L1684" s="2">
        <v>200</v>
      </c>
    </row>
    <row r="1685" s="1" customFormat="1" ht="27" spans="1:12">
      <c r="A1685" s="10">
        <v>1683</v>
      </c>
      <c r="B1685" s="12" t="s">
        <v>1807</v>
      </c>
      <c r="C1685" s="12" t="s">
        <v>12</v>
      </c>
      <c r="D1685" s="75">
        <v>0.1039</v>
      </c>
      <c r="E1685" s="13">
        <f>D1685*100</f>
        <v>10.39</v>
      </c>
      <c r="F1685" s="13">
        <f>G1685*100</f>
        <v>42.9</v>
      </c>
      <c r="G1685" s="75">
        <v>0.429</v>
      </c>
      <c r="H1685" s="12" t="s">
        <v>26</v>
      </c>
      <c r="I1685" s="76">
        <v>161.298</v>
      </c>
      <c r="J1685" s="12" t="s">
        <v>357</v>
      </c>
      <c r="K1685" s="12" t="s">
        <v>1798</v>
      </c>
      <c r="L1685" s="2">
        <v>200</v>
      </c>
    </row>
    <row r="1686" s="1" customFormat="1" ht="27" spans="1:12">
      <c r="A1686" s="10">
        <v>1684</v>
      </c>
      <c r="B1686" s="12" t="s">
        <v>1808</v>
      </c>
      <c r="C1686" s="12" t="s">
        <v>12</v>
      </c>
      <c r="D1686" s="75">
        <v>0.1043</v>
      </c>
      <c r="E1686" s="13">
        <f>D1686*100</f>
        <v>10.43</v>
      </c>
      <c r="F1686" s="13">
        <f>G1686*100</f>
        <v>35.54</v>
      </c>
      <c r="G1686" s="75">
        <v>0.3554</v>
      </c>
      <c r="H1686" s="12" t="s">
        <v>26</v>
      </c>
      <c r="I1686" s="76">
        <v>161.226</v>
      </c>
      <c r="J1686" s="12" t="s">
        <v>357</v>
      </c>
      <c r="K1686" s="12" t="s">
        <v>1798</v>
      </c>
      <c r="L1686" s="2">
        <v>200</v>
      </c>
    </row>
    <row r="1687" s="1" customFormat="1" ht="27" spans="1:12">
      <c r="A1687" s="10">
        <v>1685</v>
      </c>
      <c r="B1687" s="12" t="s">
        <v>1809</v>
      </c>
      <c r="C1687" s="12" t="s">
        <v>12</v>
      </c>
      <c r="D1687" s="75">
        <v>0.1187</v>
      </c>
      <c r="E1687" s="13">
        <f>D1687*100</f>
        <v>11.87</v>
      </c>
      <c r="F1687" s="13">
        <f>G1687*100</f>
        <v>41.29</v>
      </c>
      <c r="G1687" s="75">
        <v>0.4129</v>
      </c>
      <c r="H1687" s="12" t="s">
        <v>26</v>
      </c>
      <c r="I1687" s="76">
        <v>126.9072</v>
      </c>
      <c r="J1687" s="12" t="s">
        <v>357</v>
      </c>
      <c r="K1687" s="12" t="s">
        <v>1798</v>
      </c>
      <c r="L1687" s="2">
        <v>160</v>
      </c>
    </row>
    <row r="1688" s="1" customFormat="1" ht="27" spans="1:12">
      <c r="A1688" s="10">
        <v>1686</v>
      </c>
      <c r="B1688" s="12" t="s">
        <v>1810</v>
      </c>
      <c r="C1688" s="12" t="s">
        <v>12</v>
      </c>
      <c r="D1688" s="75">
        <v>0.1783</v>
      </c>
      <c r="E1688" s="13">
        <f>D1688*100</f>
        <v>17.83</v>
      </c>
      <c r="F1688" s="13">
        <f>G1688*100</f>
        <v>44.49</v>
      </c>
      <c r="G1688" s="75">
        <v>0.4449</v>
      </c>
      <c r="H1688" s="12" t="s">
        <v>26</v>
      </c>
      <c r="I1688" s="76">
        <v>232.95195</v>
      </c>
      <c r="J1688" s="12" t="s">
        <v>357</v>
      </c>
      <c r="K1688" s="12" t="s">
        <v>1798</v>
      </c>
      <c r="L1688" s="2">
        <v>315</v>
      </c>
    </row>
    <row r="1689" s="1" customFormat="1" ht="27" spans="1:12">
      <c r="A1689" s="10">
        <v>1687</v>
      </c>
      <c r="B1689" s="12" t="s">
        <v>1811</v>
      </c>
      <c r="C1689" s="12" t="s">
        <v>12</v>
      </c>
      <c r="D1689" s="75">
        <v>0.0624</v>
      </c>
      <c r="E1689" s="13">
        <f>D1689*100</f>
        <v>6.24</v>
      </c>
      <c r="F1689" s="13">
        <f>G1689*100</f>
        <v>24.61</v>
      </c>
      <c r="G1689" s="75">
        <v>0.2461</v>
      </c>
      <c r="H1689" s="12" t="s">
        <v>26</v>
      </c>
      <c r="I1689" s="76">
        <v>168.768</v>
      </c>
      <c r="J1689" s="12" t="s">
        <v>357</v>
      </c>
      <c r="K1689" s="12" t="s">
        <v>1798</v>
      </c>
      <c r="L1689" s="2">
        <v>200</v>
      </c>
    </row>
    <row r="1690" s="1" customFormat="1" ht="27" spans="1:12">
      <c r="A1690" s="10">
        <v>1688</v>
      </c>
      <c r="B1690" s="12" t="s">
        <v>1812</v>
      </c>
      <c r="C1690" s="12" t="s">
        <v>12</v>
      </c>
      <c r="D1690" s="75">
        <v>0.1799</v>
      </c>
      <c r="E1690" s="13">
        <f>D1690*100</f>
        <v>17.99</v>
      </c>
      <c r="F1690" s="13">
        <f>G1690*100</f>
        <v>48.46</v>
      </c>
      <c r="G1690" s="75">
        <v>0.4846</v>
      </c>
      <c r="H1690" s="12" t="s">
        <v>26</v>
      </c>
      <c r="I1690" s="76">
        <v>73.809</v>
      </c>
      <c r="J1690" s="12" t="s">
        <v>357</v>
      </c>
      <c r="K1690" s="12" t="s">
        <v>1798</v>
      </c>
      <c r="L1690" s="2">
        <v>100</v>
      </c>
    </row>
    <row r="1691" s="1" customFormat="1" ht="27" spans="1:12">
      <c r="A1691" s="10">
        <v>1689</v>
      </c>
      <c r="B1691" s="12" t="s">
        <v>1813</v>
      </c>
      <c r="C1691" s="12" t="s">
        <v>12</v>
      </c>
      <c r="D1691" s="75">
        <v>0.1423</v>
      </c>
      <c r="E1691" s="13">
        <f>D1691*100</f>
        <v>14.23</v>
      </c>
      <c r="F1691" s="13">
        <f>G1691*100</f>
        <v>45.47</v>
      </c>
      <c r="G1691" s="75">
        <v>0.4547</v>
      </c>
      <c r="H1691" s="12" t="s">
        <v>26</v>
      </c>
      <c r="I1691" s="76">
        <v>154.386</v>
      </c>
      <c r="J1691" s="12" t="s">
        <v>357</v>
      </c>
      <c r="K1691" s="12" t="s">
        <v>1798</v>
      </c>
      <c r="L1691" s="2">
        <v>200</v>
      </c>
    </row>
    <row r="1692" s="1" customFormat="1" ht="27" spans="1:12">
      <c r="A1692" s="10">
        <v>1690</v>
      </c>
      <c r="B1692" s="12" t="s">
        <v>1814</v>
      </c>
      <c r="C1692" s="12" t="s">
        <v>12</v>
      </c>
      <c r="D1692" s="75">
        <v>0.0932</v>
      </c>
      <c r="E1692" s="13">
        <f>D1692*100</f>
        <v>9.32</v>
      </c>
      <c r="F1692" s="13">
        <f>G1692*100</f>
        <v>29.09</v>
      </c>
      <c r="G1692" s="75">
        <v>0.2909</v>
      </c>
      <c r="H1692" s="12" t="s">
        <v>26</v>
      </c>
      <c r="I1692" s="76">
        <v>204.03</v>
      </c>
      <c r="J1692" s="12" t="s">
        <v>357</v>
      </c>
      <c r="K1692" s="12" t="s">
        <v>1798</v>
      </c>
      <c r="L1692" s="2">
        <v>250</v>
      </c>
    </row>
    <row r="1693" s="1" customFormat="1" ht="27" spans="1:12">
      <c r="A1693" s="10">
        <v>1691</v>
      </c>
      <c r="B1693" s="12" t="s">
        <v>1815</v>
      </c>
      <c r="C1693" s="12" t="s">
        <v>12</v>
      </c>
      <c r="D1693" s="75">
        <v>0.1386</v>
      </c>
      <c r="E1693" s="13">
        <f>D1693*100</f>
        <v>13.86</v>
      </c>
      <c r="F1693" s="13">
        <f>G1693*100</f>
        <v>49.24</v>
      </c>
      <c r="G1693" s="75">
        <v>0.4924</v>
      </c>
      <c r="H1693" s="12" t="s">
        <v>26</v>
      </c>
      <c r="I1693" s="76">
        <v>193.815</v>
      </c>
      <c r="J1693" s="12" t="s">
        <v>357</v>
      </c>
      <c r="K1693" s="12" t="s">
        <v>1816</v>
      </c>
      <c r="L1693" s="2">
        <v>250</v>
      </c>
    </row>
    <row r="1694" s="1" customFormat="1" ht="27" spans="1:12">
      <c r="A1694" s="10">
        <v>1692</v>
      </c>
      <c r="B1694" s="12" t="s">
        <v>1817</v>
      </c>
      <c r="C1694" s="12" t="s">
        <v>12</v>
      </c>
      <c r="D1694" s="75">
        <v>0.1788</v>
      </c>
      <c r="E1694" s="13">
        <f>D1694*100</f>
        <v>17.88</v>
      </c>
      <c r="F1694" s="13">
        <f>G1694*100</f>
        <v>64.68</v>
      </c>
      <c r="G1694" s="75">
        <v>0.6468</v>
      </c>
      <c r="H1694" s="12" t="s">
        <v>26</v>
      </c>
      <c r="I1694" s="76">
        <v>184.77</v>
      </c>
      <c r="J1694" s="12" t="s">
        <v>357</v>
      </c>
      <c r="K1694" s="12" t="s">
        <v>1816</v>
      </c>
      <c r="L1694" s="2">
        <v>250</v>
      </c>
    </row>
    <row r="1695" s="1" customFormat="1" ht="27" spans="1:12">
      <c r="A1695" s="10">
        <v>1693</v>
      </c>
      <c r="B1695" s="12" t="s">
        <v>1818</v>
      </c>
      <c r="C1695" s="12" t="s">
        <v>12</v>
      </c>
      <c r="D1695" s="75">
        <v>0.2709</v>
      </c>
      <c r="E1695" s="13">
        <f>D1695*100</f>
        <v>27.09</v>
      </c>
      <c r="F1695" s="13">
        <f>G1695*100</f>
        <v>62.25</v>
      </c>
      <c r="G1695" s="75">
        <v>0.6225</v>
      </c>
      <c r="H1695" s="12" t="s">
        <v>26</v>
      </c>
      <c r="I1695" s="76">
        <v>206.69985</v>
      </c>
      <c r="J1695" s="12" t="s">
        <v>357</v>
      </c>
      <c r="K1695" s="12" t="s">
        <v>1816</v>
      </c>
      <c r="L1695" s="2">
        <v>315</v>
      </c>
    </row>
    <row r="1696" s="1" customFormat="1" ht="27" spans="1:13">
      <c r="A1696" s="10">
        <v>1694</v>
      </c>
      <c r="B1696" s="12" t="s">
        <v>1819</v>
      </c>
      <c r="C1696" s="12" t="s">
        <v>12</v>
      </c>
      <c r="D1696" s="75">
        <v>0.466</v>
      </c>
      <c r="E1696" s="13">
        <f>D1696*100</f>
        <v>46.6</v>
      </c>
      <c r="F1696" s="13">
        <f>G1696*100</f>
        <v>85.45</v>
      </c>
      <c r="G1696" s="75">
        <v>0.8545</v>
      </c>
      <c r="H1696" s="12" t="s">
        <v>28</v>
      </c>
      <c r="I1696" s="44">
        <f>(L1696-L1696*M1696)*0.9</f>
        <v>151.389</v>
      </c>
      <c r="J1696" s="12" t="s">
        <v>357</v>
      </c>
      <c r="K1696" s="12" t="s">
        <v>1816</v>
      </c>
      <c r="L1696" s="2">
        <v>315</v>
      </c>
      <c r="M1696" s="1">
        <f>E1696/100</f>
        <v>0.466</v>
      </c>
    </row>
    <row r="1697" s="1" customFormat="1" ht="27" spans="1:12">
      <c r="A1697" s="10">
        <v>1695</v>
      </c>
      <c r="B1697" s="12" t="s">
        <v>1820</v>
      </c>
      <c r="C1697" s="12" t="s">
        <v>12</v>
      </c>
      <c r="D1697" s="75">
        <v>0.3773</v>
      </c>
      <c r="E1697" s="13">
        <f>D1697*100</f>
        <v>37.73</v>
      </c>
      <c r="F1697" s="13">
        <f>G1697*100</f>
        <v>79.86</v>
      </c>
      <c r="G1697" s="75">
        <v>0.7986</v>
      </c>
      <c r="H1697" s="12" t="s">
        <v>28</v>
      </c>
      <c r="I1697" s="76">
        <v>176.53545</v>
      </c>
      <c r="J1697" s="12" t="s">
        <v>357</v>
      </c>
      <c r="K1697" s="12" t="s">
        <v>1816</v>
      </c>
      <c r="L1697" s="2">
        <v>315</v>
      </c>
    </row>
    <row r="1698" s="1" customFormat="1" ht="27" spans="1:12">
      <c r="A1698" s="10">
        <v>1696</v>
      </c>
      <c r="B1698" s="12" t="s">
        <v>1821</v>
      </c>
      <c r="C1698" s="12" t="s">
        <v>12</v>
      </c>
      <c r="D1698" s="75">
        <v>0.1932</v>
      </c>
      <c r="E1698" s="13">
        <f>D1698*100</f>
        <v>19.32</v>
      </c>
      <c r="F1698" s="13">
        <f>G1698*100</f>
        <v>72.86</v>
      </c>
      <c r="G1698" s="75">
        <v>0.7286</v>
      </c>
      <c r="H1698" s="12" t="s">
        <v>26</v>
      </c>
      <c r="I1698" s="76">
        <v>145.224</v>
      </c>
      <c r="J1698" s="12" t="s">
        <v>357</v>
      </c>
      <c r="K1698" s="12" t="s">
        <v>1816</v>
      </c>
      <c r="L1698" s="2">
        <v>200</v>
      </c>
    </row>
    <row r="1699" s="1" customFormat="1" ht="27" spans="1:12">
      <c r="A1699" s="10">
        <v>1697</v>
      </c>
      <c r="B1699" s="12" t="s">
        <v>1822</v>
      </c>
      <c r="C1699" s="12" t="s">
        <v>12</v>
      </c>
      <c r="D1699" s="75">
        <v>0.0841</v>
      </c>
      <c r="E1699" s="13">
        <f>D1699*100</f>
        <v>8.41</v>
      </c>
      <c r="F1699" s="13">
        <f>G1699*100</f>
        <v>34.29</v>
      </c>
      <c r="G1699" s="75">
        <v>0.3429</v>
      </c>
      <c r="H1699" s="12" t="s">
        <v>26</v>
      </c>
      <c r="I1699" s="76">
        <v>259.65765</v>
      </c>
      <c r="J1699" s="12" t="s">
        <v>357</v>
      </c>
      <c r="K1699" s="12" t="s">
        <v>1816</v>
      </c>
      <c r="L1699" s="2">
        <v>315</v>
      </c>
    </row>
    <row r="1700" s="1" customFormat="1" ht="27" spans="1:12">
      <c r="A1700" s="10">
        <v>1698</v>
      </c>
      <c r="B1700" s="12" t="s">
        <v>1823</v>
      </c>
      <c r="C1700" s="12" t="s">
        <v>12</v>
      </c>
      <c r="D1700" s="75">
        <v>0.2328</v>
      </c>
      <c r="E1700" s="13">
        <f>D1700*100</f>
        <v>23.28</v>
      </c>
      <c r="F1700" s="13">
        <f>G1700*100</f>
        <v>66.85</v>
      </c>
      <c r="G1700" s="75">
        <v>0.6685</v>
      </c>
      <c r="H1700" s="12" t="s">
        <v>26</v>
      </c>
      <c r="I1700" s="76">
        <v>217.5012</v>
      </c>
      <c r="J1700" s="12" t="s">
        <v>357</v>
      </c>
      <c r="K1700" s="12" t="s">
        <v>1816</v>
      </c>
      <c r="L1700" s="2">
        <v>315</v>
      </c>
    </row>
    <row r="1701" s="1" customFormat="1" ht="27" spans="1:12">
      <c r="A1701" s="10">
        <v>1699</v>
      </c>
      <c r="B1701" s="12" t="s">
        <v>1824</v>
      </c>
      <c r="C1701" s="12" t="s">
        <v>12</v>
      </c>
      <c r="D1701" s="75">
        <v>0.0153</v>
      </c>
      <c r="E1701" s="13">
        <f>D1701*100</f>
        <v>1.53</v>
      </c>
      <c r="F1701" s="13">
        <f>G1701*100</f>
        <v>6.31</v>
      </c>
      <c r="G1701" s="75">
        <v>0.0631</v>
      </c>
      <c r="H1701" s="12" t="s">
        <v>26</v>
      </c>
      <c r="I1701" s="76">
        <v>279.16245</v>
      </c>
      <c r="J1701" s="12" t="s">
        <v>357</v>
      </c>
      <c r="K1701" s="12" t="s">
        <v>1816</v>
      </c>
      <c r="L1701" s="2">
        <v>315</v>
      </c>
    </row>
    <row r="1702" s="1" customFormat="1" ht="27" spans="1:12">
      <c r="A1702" s="10">
        <v>1700</v>
      </c>
      <c r="B1702" s="12" t="s">
        <v>1825</v>
      </c>
      <c r="C1702" s="12" t="s">
        <v>12</v>
      </c>
      <c r="D1702" s="75">
        <v>0.1875</v>
      </c>
      <c r="E1702" s="13">
        <f>D1702*100</f>
        <v>18.75</v>
      </c>
      <c r="F1702" s="13">
        <f>G1702*100</f>
        <v>47.2</v>
      </c>
      <c r="G1702" s="75">
        <v>0.472</v>
      </c>
      <c r="H1702" s="12" t="s">
        <v>26</v>
      </c>
      <c r="I1702" s="76">
        <v>292.5</v>
      </c>
      <c r="J1702" s="12" t="s">
        <v>357</v>
      </c>
      <c r="K1702" s="12" t="s">
        <v>1826</v>
      </c>
      <c r="L1702" s="2">
        <v>400</v>
      </c>
    </row>
    <row r="1703" s="1" customFormat="1" ht="27" spans="1:12">
      <c r="A1703" s="10">
        <v>1701</v>
      </c>
      <c r="B1703" s="12" t="s">
        <v>1827</v>
      </c>
      <c r="C1703" s="12" t="s">
        <v>12</v>
      </c>
      <c r="D1703" s="75">
        <v>0.2326</v>
      </c>
      <c r="E1703" s="13">
        <f>D1703*100</f>
        <v>23.26</v>
      </c>
      <c r="F1703" s="13">
        <f>G1703*100</f>
        <v>100.91</v>
      </c>
      <c r="G1703" s="75">
        <v>1.0091</v>
      </c>
      <c r="H1703" s="12" t="s">
        <v>26</v>
      </c>
      <c r="I1703" s="76">
        <v>138.132</v>
      </c>
      <c r="J1703" s="12" t="str">
        <f>IF(H1703="过载","是","否")</f>
        <v>否</v>
      </c>
      <c r="K1703" s="12" t="s">
        <v>1826</v>
      </c>
      <c r="L1703" s="2">
        <v>200</v>
      </c>
    </row>
    <row r="1704" s="1" customFormat="1" ht="27" spans="1:12">
      <c r="A1704" s="10">
        <v>1702</v>
      </c>
      <c r="B1704" s="12" t="s">
        <v>1828</v>
      </c>
      <c r="C1704" s="12" t="s">
        <v>12</v>
      </c>
      <c r="D1704" s="75">
        <v>0.0389</v>
      </c>
      <c r="E1704" s="13">
        <f>D1704*100</f>
        <v>3.89</v>
      </c>
      <c r="F1704" s="13">
        <f>G1704*100</f>
        <v>10.49</v>
      </c>
      <c r="G1704" s="75">
        <v>0.1049</v>
      </c>
      <c r="H1704" s="12" t="s">
        <v>26</v>
      </c>
      <c r="I1704" s="76">
        <v>272.47185</v>
      </c>
      <c r="J1704" s="12" t="s">
        <v>357</v>
      </c>
      <c r="K1704" s="12" t="s">
        <v>1826</v>
      </c>
      <c r="L1704" s="2">
        <v>315</v>
      </c>
    </row>
    <row r="1705" s="1" customFormat="1" ht="27" spans="1:12">
      <c r="A1705" s="10">
        <v>1703</v>
      </c>
      <c r="B1705" s="12" t="s">
        <v>1829</v>
      </c>
      <c r="C1705" s="12" t="s">
        <v>12</v>
      </c>
      <c r="D1705" s="75">
        <v>0.2412</v>
      </c>
      <c r="E1705" s="13">
        <f>D1705*100</f>
        <v>24.12</v>
      </c>
      <c r="F1705" s="13">
        <f>G1705*100</f>
        <v>58.88</v>
      </c>
      <c r="G1705" s="75">
        <v>0.5888</v>
      </c>
      <c r="H1705" s="12" t="s">
        <v>26</v>
      </c>
      <c r="I1705" s="76">
        <v>215.1198</v>
      </c>
      <c r="J1705" s="12" t="s">
        <v>357</v>
      </c>
      <c r="K1705" s="12" t="s">
        <v>1816</v>
      </c>
      <c r="L1705" s="2">
        <v>315</v>
      </c>
    </row>
    <row r="1706" s="1" customFormat="1" ht="27" spans="1:12">
      <c r="A1706" s="10">
        <v>1704</v>
      </c>
      <c r="B1706" s="12" t="s">
        <v>1830</v>
      </c>
      <c r="C1706" s="12" t="s">
        <v>12</v>
      </c>
      <c r="D1706" s="75">
        <v>0.2136</v>
      </c>
      <c r="E1706" s="13">
        <f>D1706*100</f>
        <v>21.36</v>
      </c>
      <c r="F1706" s="13">
        <f>G1706*100</f>
        <v>38.94</v>
      </c>
      <c r="G1706" s="75">
        <v>0.3894</v>
      </c>
      <c r="H1706" s="12" t="s">
        <v>26</v>
      </c>
      <c r="I1706" s="76">
        <v>222.9444</v>
      </c>
      <c r="J1706" s="12" t="s">
        <v>357</v>
      </c>
      <c r="K1706" s="12" t="s">
        <v>1816</v>
      </c>
      <c r="L1706" s="2">
        <v>315</v>
      </c>
    </row>
    <row r="1707" s="1" customFormat="1" ht="27" spans="1:12">
      <c r="A1707" s="10">
        <v>1705</v>
      </c>
      <c r="B1707" s="12" t="s">
        <v>1831</v>
      </c>
      <c r="C1707" s="12" t="s">
        <v>12</v>
      </c>
      <c r="D1707" s="75">
        <v>0.0601</v>
      </c>
      <c r="E1707" s="13">
        <f>D1707*100</f>
        <v>6.01</v>
      </c>
      <c r="F1707" s="13">
        <f>G1707*100</f>
        <v>4.72</v>
      </c>
      <c r="G1707" s="75">
        <v>0.0472</v>
      </c>
      <c r="H1707" s="12" t="s">
        <v>26</v>
      </c>
      <c r="I1707" s="76">
        <v>338.364</v>
      </c>
      <c r="J1707" s="12" t="s">
        <v>357</v>
      </c>
      <c r="K1707" s="12" t="s">
        <v>1816</v>
      </c>
      <c r="L1707" s="2">
        <v>400</v>
      </c>
    </row>
    <row r="1708" s="1" customFormat="1" ht="27" spans="1:12">
      <c r="A1708" s="10">
        <v>1706</v>
      </c>
      <c r="B1708" s="12" t="s">
        <v>1832</v>
      </c>
      <c r="C1708" s="12" t="s">
        <v>12</v>
      </c>
      <c r="D1708" s="75">
        <v>0.0586</v>
      </c>
      <c r="E1708" s="13">
        <f>D1708*100</f>
        <v>5.86</v>
      </c>
      <c r="F1708" s="13">
        <f>G1708*100</f>
        <v>19.22</v>
      </c>
      <c r="G1708" s="75">
        <v>0.1922</v>
      </c>
      <c r="H1708" s="12" t="s">
        <v>26</v>
      </c>
      <c r="I1708" s="76">
        <v>42.363</v>
      </c>
      <c r="J1708" s="12" t="s">
        <v>357</v>
      </c>
      <c r="K1708" s="12" t="s">
        <v>1833</v>
      </c>
      <c r="L1708" s="2">
        <v>50</v>
      </c>
    </row>
    <row r="1709" s="1" customFormat="1" ht="27" spans="1:12">
      <c r="A1709" s="10">
        <v>1707</v>
      </c>
      <c r="B1709" s="12" t="s">
        <v>1834</v>
      </c>
      <c r="C1709" s="12" t="s">
        <v>12</v>
      </c>
      <c r="D1709" s="75">
        <v>0.1723</v>
      </c>
      <c r="E1709" s="13">
        <f>D1709*100</f>
        <v>17.23</v>
      </c>
      <c r="F1709" s="13">
        <f>G1709*100</f>
        <v>43.59</v>
      </c>
      <c r="G1709" s="75">
        <v>0.4359</v>
      </c>
      <c r="H1709" s="12" t="s">
        <v>26</v>
      </c>
      <c r="I1709" s="76">
        <v>93.11625</v>
      </c>
      <c r="J1709" s="12" t="s">
        <v>357</v>
      </c>
      <c r="K1709" s="12" t="s">
        <v>1833</v>
      </c>
      <c r="L1709" s="2">
        <v>125</v>
      </c>
    </row>
    <row r="1710" s="1" customFormat="1" ht="27" spans="1:12">
      <c r="A1710" s="10">
        <v>1708</v>
      </c>
      <c r="B1710" s="12" t="s">
        <v>1835</v>
      </c>
      <c r="C1710" s="12" t="s">
        <v>12</v>
      </c>
      <c r="D1710" s="75">
        <v>0.1279</v>
      </c>
      <c r="E1710" s="13">
        <f>D1710*100</f>
        <v>12.79</v>
      </c>
      <c r="F1710" s="13">
        <f>G1710*100</f>
        <v>67</v>
      </c>
      <c r="G1710" s="75">
        <v>0.67</v>
      </c>
      <c r="H1710" s="12" t="s">
        <v>26</v>
      </c>
      <c r="I1710" s="76">
        <v>39.2445</v>
      </c>
      <c r="J1710" s="12" t="s">
        <v>357</v>
      </c>
      <c r="K1710" s="12" t="s">
        <v>1833</v>
      </c>
      <c r="L1710" s="2">
        <v>50</v>
      </c>
    </row>
    <row r="1711" s="1" customFormat="1" ht="27" spans="1:12">
      <c r="A1711" s="10">
        <v>1709</v>
      </c>
      <c r="B1711" s="12" t="s">
        <v>1836</v>
      </c>
      <c r="C1711" s="12" t="s">
        <v>12</v>
      </c>
      <c r="D1711" s="75">
        <v>0.2014</v>
      </c>
      <c r="E1711" s="13">
        <f>D1711*100</f>
        <v>20.14</v>
      </c>
      <c r="F1711" s="13">
        <f>G1711*100</f>
        <v>46.84</v>
      </c>
      <c r="G1711" s="75">
        <v>0.4684</v>
      </c>
      <c r="H1711" s="12" t="s">
        <v>26</v>
      </c>
      <c r="I1711" s="76">
        <v>114.9984</v>
      </c>
      <c r="J1711" s="12" t="s">
        <v>357</v>
      </c>
      <c r="K1711" s="12" t="s">
        <v>1833</v>
      </c>
      <c r="L1711" s="2">
        <v>160</v>
      </c>
    </row>
    <row r="1712" s="1" customFormat="1" ht="27" spans="1:12">
      <c r="A1712" s="10">
        <v>1710</v>
      </c>
      <c r="B1712" s="12" t="s">
        <v>1837</v>
      </c>
      <c r="C1712" s="12" t="s">
        <v>12</v>
      </c>
      <c r="D1712" s="75">
        <v>0.2206</v>
      </c>
      <c r="E1712" s="13">
        <f>D1712*100</f>
        <v>22.06</v>
      </c>
      <c r="F1712" s="13">
        <f>G1712*100</f>
        <v>86.74</v>
      </c>
      <c r="G1712" s="75">
        <v>0.8674</v>
      </c>
      <c r="H1712" s="12" t="s">
        <v>26</v>
      </c>
      <c r="I1712" s="76">
        <v>21.0438</v>
      </c>
      <c r="J1712" s="12" t="s">
        <v>357</v>
      </c>
      <c r="K1712" s="12" t="s">
        <v>1833</v>
      </c>
      <c r="L1712" s="2">
        <v>30</v>
      </c>
    </row>
    <row r="1713" s="1" customFormat="1" ht="27" spans="1:12">
      <c r="A1713" s="10">
        <v>1711</v>
      </c>
      <c r="B1713" s="12" t="s">
        <v>1838</v>
      </c>
      <c r="C1713" s="12" t="s">
        <v>12</v>
      </c>
      <c r="D1713" s="75">
        <v>0.1078</v>
      </c>
      <c r="E1713" s="13">
        <f>D1713*100</f>
        <v>10.78</v>
      </c>
      <c r="F1713" s="13">
        <f>G1713*100</f>
        <v>31.73</v>
      </c>
      <c r="G1713" s="75">
        <v>0.3173</v>
      </c>
      <c r="H1713" s="12" t="s">
        <v>26</v>
      </c>
      <c r="I1713" s="76">
        <v>80.298</v>
      </c>
      <c r="J1713" s="12" t="s">
        <v>357</v>
      </c>
      <c r="K1713" s="12" t="s">
        <v>1833</v>
      </c>
      <c r="L1713" s="2">
        <v>100</v>
      </c>
    </row>
    <row r="1714" s="1" customFormat="1" ht="27" spans="1:12">
      <c r="A1714" s="10">
        <v>1712</v>
      </c>
      <c r="B1714" s="12" t="s">
        <v>1839</v>
      </c>
      <c r="C1714" s="12" t="s">
        <v>12</v>
      </c>
      <c r="D1714" s="75">
        <v>0.1001</v>
      </c>
      <c r="E1714" s="13">
        <f>D1714*100</f>
        <v>10.01</v>
      </c>
      <c r="F1714" s="13">
        <f>G1714*100</f>
        <v>29.15</v>
      </c>
      <c r="G1714" s="75">
        <v>0.2915</v>
      </c>
      <c r="H1714" s="12" t="s">
        <v>26</v>
      </c>
      <c r="I1714" s="76">
        <v>129.5856</v>
      </c>
      <c r="J1714" s="12" t="s">
        <v>357</v>
      </c>
      <c r="K1714" s="12" t="s">
        <v>1833</v>
      </c>
      <c r="L1714" s="2">
        <v>160</v>
      </c>
    </row>
    <row r="1715" s="1" customFormat="1" ht="27" spans="1:12">
      <c r="A1715" s="10">
        <v>1713</v>
      </c>
      <c r="B1715" s="12" t="s">
        <v>1840</v>
      </c>
      <c r="C1715" s="12" t="s">
        <v>12</v>
      </c>
      <c r="D1715" s="75">
        <v>0.1078</v>
      </c>
      <c r="E1715" s="13">
        <f>D1715*100</f>
        <v>10.78</v>
      </c>
      <c r="F1715" s="13">
        <f>G1715*100</f>
        <v>31.09</v>
      </c>
      <c r="G1715" s="75">
        <v>0.3109</v>
      </c>
      <c r="H1715" s="12" t="s">
        <v>26</v>
      </c>
      <c r="I1715" s="76">
        <v>128.4768</v>
      </c>
      <c r="J1715" s="12" t="s">
        <v>357</v>
      </c>
      <c r="K1715" s="12" t="s">
        <v>1833</v>
      </c>
      <c r="L1715" s="2">
        <v>160</v>
      </c>
    </row>
    <row r="1716" s="1" customFormat="1" ht="27" spans="1:12">
      <c r="A1716" s="10">
        <v>1714</v>
      </c>
      <c r="B1716" s="12" t="s">
        <v>1841</v>
      </c>
      <c r="C1716" s="12" t="s">
        <v>12</v>
      </c>
      <c r="D1716" s="75">
        <v>0.2301</v>
      </c>
      <c r="E1716" s="13">
        <f>D1716*100</f>
        <v>23.01</v>
      </c>
      <c r="F1716" s="13">
        <f>G1716*100</f>
        <v>51.5</v>
      </c>
      <c r="G1716" s="75">
        <v>0.515</v>
      </c>
      <c r="H1716" s="12" t="s">
        <v>26</v>
      </c>
      <c r="I1716" s="76">
        <v>55.4328</v>
      </c>
      <c r="J1716" s="12" t="s">
        <v>357</v>
      </c>
      <c r="K1716" s="12" t="s">
        <v>1833</v>
      </c>
      <c r="L1716" s="2">
        <v>80</v>
      </c>
    </row>
    <row r="1717" s="1" customFormat="1" ht="27" spans="1:12">
      <c r="A1717" s="10">
        <v>1715</v>
      </c>
      <c r="B1717" s="12" t="s">
        <v>1842</v>
      </c>
      <c r="C1717" s="12" t="s">
        <v>12</v>
      </c>
      <c r="D1717" s="75">
        <v>0.2113</v>
      </c>
      <c r="E1717" s="13">
        <f>D1717*100</f>
        <v>21.13</v>
      </c>
      <c r="F1717" s="13">
        <f>G1717*100</f>
        <v>36.42</v>
      </c>
      <c r="G1717" s="75">
        <v>0.3642</v>
      </c>
      <c r="H1717" s="12" t="s">
        <v>26</v>
      </c>
      <c r="I1717" s="76">
        <v>56.7864</v>
      </c>
      <c r="J1717" s="12" t="s">
        <v>357</v>
      </c>
      <c r="K1717" s="12" t="s">
        <v>1833</v>
      </c>
      <c r="L1717" s="2">
        <v>80</v>
      </c>
    </row>
    <row r="1718" s="1" customFormat="1" ht="27" spans="1:12">
      <c r="A1718" s="10">
        <v>1716</v>
      </c>
      <c r="B1718" s="12" t="s">
        <v>1843</v>
      </c>
      <c r="C1718" s="12" t="s">
        <v>12</v>
      </c>
      <c r="D1718" s="75">
        <v>0.1709</v>
      </c>
      <c r="E1718" s="13">
        <f>D1718*100</f>
        <v>17.09</v>
      </c>
      <c r="F1718" s="13">
        <f>G1718*100</f>
        <v>42.44</v>
      </c>
      <c r="G1718" s="75">
        <v>0.4244</v>
      </c>
      <c r="H1718" s="12" t="s">
        <v>26</v>
      </c>
      <c r="I1718" s="76">
        <v>59.6952</v>
      </c>
      <c r="J1718" s="12" t="s">
        <v>357</v>
      </c>
      <c r="K1718" s="12" t="s">
        <v>1833</v>
      </c>
      <c r="L1718" s="2">
        <v>80</v>
      </c>
    </row>
    <row r="1719" s="1" customFormat="1" ht="27" spans="1:12">
      <c r="A1719" s="10">
        <v>1717</v>
      </c>
      <c r="B1719" s="12" t="s">
        <v>1844</v>
      </c>
      <c r="C1719" s="12" t="s">
        <v>12</v>
      </c>
      <c r="D1719" s="75">
        <v>0.2507</v>
      </c>
      <c r="E1719" s="13">
        <f>D1719*100</f>
        <v>25.07</v>
      </c>
      <c r="F1719" s="13">
        <f>G1719*100</f>
        <v>48.4</v>
      </c>
      <c r="G1719" s="75">
        <v>0.484</v>
      </c>
      <c r="H1719" s="12" t="s">
        <v>26</v>
      </c>
      <c r="I1719" s="76">
        <v>53.9496</v>
      </c>
      <c r="J1719" s="12" t="s">
        <v>357</v>
      </c>
      <c r="K1719" s="12" t="s">
        <v>1833</v>
      </c>
      <c r="L1719" s="2">
        <v>80</v>
      </c>
    </row>
    <row r="1720" s="1" customFormat="1" ht="27" spans="1:12">
      <c r="A1720" s="10">
        <v>1718</v>
      </c>
      <c r="B1720" s="12" t="s">
        <v>1845</v>
      </c>
      <c r="C1720" s="12" t="s">
        <v>12</v>
      </c>
      <c r="D1720" s="75">
        <v>0.2324</v>
      </c>
      <c r="E1720" s="13">
        <f>D1720*100</f>
        <v>23.24</v>
      </c>
      <c r="F1720" s="13">
        <f>G1720*100</f>
        <v>39.38</v>
      </c>
      <c r="G1720" s="75">
        <v>0.3938</v>
      </c>
      <c r="H1720" s="12" t="s">
        <v>26</v>
      </c>
      <c r="I1720" s="76">
        <v>110.5344</v>
      </c>
      <c r="J1720" s="12" t="s">
        <v>357</v>
      </c>
      <c r="K1720" s="12" t="s">
        <v>1833</v>
      </c>
      <c r="L1720" s="2">
        <v>160</v>
      </c>
    </row>
    <row r="1721" s="1" customFormat="1" ht="27" spans="1:12">
      <c r="A1721" s="10">
        <v>1719</v>
      </c>
      <c r="B1721" s="12" t="s">
        <v>1846</v>
      </c>
      <c r="C1721" s="12" t="s">
        <v>12</v>
      </c>
      <c r="D1721" s="75">
        <v>0.0873</v>
      </c>
      <c r="E1721" s="13">
        <f>D1721*100</f>
        <v>8.73</v>
      </c>
      <c r="F1721" s="13">
        <f>G1721*100</f>
        <v>37.83</v>
      </c>
      <c r="G1721" s="75">
        <v>0.3783</v>
      </c>
      <c r="H1721" s="12" t="s">
        <v>26</v>
      </c>
      <c r="I1721" s="76">
        <v>131.4288</v>
      </c>
      <c r="J1721" s="12" t="s">
        <v>357</v>
      </c>
      <c r="K1721" s="12" t="s">
        <v>1816</v>
      </c>
      <c r="L1721" s="2">
        <v>160</v>
      </c>
    </row>
    <row r="1722" s="1" customFormat="1" ht="27" spans="1:12">
      <c r="A1722" s="10">
        <v>1720</v>
      </c>
      <c r="B1722" s="12" t="s">
        <v>1847</v>
      </c>
      <c r="C1722" s="12" t="s">
        <v>12</v>
      </c>
      <c r="D1722" s="75">
        <v>0.0668</v>
      </c>
      <c r="E1722" s="13">
        <f>D1722*100</f>
        <v>6.68</v>
      </c>
      <c r="F1722" s="13">
        <f>G1722*100</f>
        <v>44.58</v>
      </c>
      <c r="G1722" s="75">
        <v>0.4458</v>
      </c>
      <c r="H1722" s="12" t="s">
        <v>26</v>
      </c>
      <c r="I1722" s="76">
        <v>134.3808</v>
      </c>
      <c r="J1722" s="12" t="s">
        <v>357</v>
      </c>
      <c r="K1722" s="12" t="s">
        <v>1816</v>
      </c>
      <c r="L1722" s="2">
        <v>160</v>
      </c>
    </row>
    <row r="1723" s="1" customFormat="1" ht="27" spans="1:12">
      <c r="A1723" s="10">
        <v>1721</v>
      </c>
      <c r="B1723" s="12" t="s">
        <v>1848</v>
      </c>
      <c r="C1723" s="12" t="s">
        <v>12</v>
      </c>
      <c r="D1723" s="75">
        <v>0.1526</v>
      </c>
      <c r="E1723" s="13">
        <f>D1723*100</f>
        <v>15.26</v>
      </c>
      <c r="F1723" s="13">
        <f>G1723*100</f>
        <v>98.3</v>
      </c>
      <c r="G1723" s="75">
        <v>0.983</v>
      </c>
      <c r="H1723" s="12" t="s">
        <v>26</v>
      </c>
      <c r="I1723" s="76">
        <v>22.8798</v>
      </c>
      <c r="J1723" s="12" t="s">
        <v>357</v>
      </c>
      <c r="K1723" s="12" t="s">
        <v>1849</v>
      </c>
      <c r="L1723" s="2">
        <v>30</v>
      </c>
    </row>
    <row r="1724" s="1" customFormat="1" ht="27" spans="1:12">
      <c r="A1724" s="10">
        <v>1722</v>
      </c>
      <c r="B1724" s="12" t="s">
        <v>1850</v>
      </c>
      <c r="C1724" s="12" t="s">
        <v>12</v>
      </c>
      <c r="D1724" s="75">
        <v>0.0985</v>
      </c>
      <c r="E1724" s="13">
        <f>D1724*100</f>
        <v>9.85</v>
      </c>
      <c r="F1724" s="13">
        <f>G1724*100</f>
        <v>29.78</v>
      </c>
      <c r="G1724" s="75">
        <v>0.2978</v>
      </c>
      <c r="H1724" s="12" t="s">
        <v>26</v>
      </c>
      <c r="I1724" s="76">
        <v>81.135</v>
      </c>
      <c r="J1724" s="12" t="s">
        <v>357</v>
      </c>
      <c r="K1724" s="12" t="s">
        <v>1849</v>
      </c>
      <c r="L1724" s="2">
        <v>100</v>
      </c>
    </row>
    <row r="1725" s="1" customFormat="1" ht="27" spans="1:12">
      <c r="A1725" s="10">
        <v>1723</v>
      </c>
      <c r="B1725" s="12" t="s">
        <v>1851</v>
      </c>
      <c r="C1725" s="12" t="s">
        <v>12</v>
      </c>
      <c r="D1725" s="75">
        <v>0.1378</v>
      </c>
      <c r="E1725" s="13">
        <f>D1725*100</f>
        <v>13.78</v>
      </c>
      <c r="F1725" s="13">
        <f>G1725*100</f>
        <v>36.71</v>
      </c>
      <c r="G1725" s="75">
        <v>0.3671</v>
      </c>
      <c r="H1725" s="12" t="s">
        <v>26</v>
      </c>
      <c r="I1725" s="76">
        <v>38.799</v>
      </c>
      <c r="J1725" s="12" t="s">
        <v>357</v>
      </c>
      <c r="K1725" s="12" t="s">
        <v>1849</v>
      </c>
      <c r="L1725" s="2">
        <v>50</v>
      </c>
    </row>
    <row r="1726" s="1" customFormat="1" ht="27" spans="1:12">
      <c r="A1726" s="10">
        <v>1724</v>
      </c>
      <c r="B1726" s="12" t="s">
        <v>1852</v>
      </c>
      <c r="C1726" s="12" t="s">
        <v>12</v>
      </c>
      <c r="D1726" s="75">
        <v>0.22</v>
      </c>
      <c r="E1726" s="13">
        <f>D1726*100</f>
        <v>22</v>
      </c>
      <c r="F1726" s="13">
        <f>G1726*100</f>
        <v>75.36</v>
      </c>
      <c r="G1726" s="75">
        <v>0.7536</v>
      </c>
      <c r="H1726" s="12" t="s">
        <v>26</v>
      </c>
      <c r="I1726" s="76">
        <v>70.2</v>
      </c>
      <c r="J1726" s="12" t="s">
        <v>357</v>
      </c>
      <c r="K1726" s="12" t="s">
        <v>1849</v>
      </c>
      <c r="L1726" s="2">
        <v>100</v>
      </c>
    </row>
    <row r="1727" s="1" customFormat="1" ht="27" spans="1:12">
      <c r="A1727" s="10">
        <v>1725</v>
      </c>
      <c r="B1727" s="12" t="s">
        <v>1853</v>
      </c>
      <c r="C1727" s="12" t="s">
        <v>12</v>
      </c>
      <c r="D1727" s="75">
        <v>0.1553</v>
      </c>
      <c r="E1727" s="13">
        <f>D1727*100</f>
        <v>15.53</v>
      </c>
      <c r="F1727" s="13">
        <f>G1727*100</f>
        <v>67.9</v>
      </c>
      <c r="G1727" s="75">
        <v>0.679</v>
      </c>
      <c r="H1727" s="12" t="s">
        <v>26</v>
      </c>
      <c r="I1727" s="76">
        <v>76.023</v>
      </c>
      <c r="J1727" s="12" t="s">
        <v>357</v>
      </c>
      <c r="K1727" s="12" t="s">
        <v>1849</v>
      </c>
      <c r="L1727" s="2">
        <v>100</v>
      </c>
    </row>
    <row r="1728" s="1" customFormat="1" ht="27" spans="1:12">
      <c r="A1728" s="10">
        <v>1726</v>
      </c>
      <c r="B1728" s="12" t="s">
        <v>1854</v>
      </c>
      <c r="C1728" s="12" t="s">
        <v>12</v>
      </c>
      <c r="D1728" s="75">
        <v>0.205</v>
      </c>
      <c r="E1728" s="13">
        <f>D1728*100</f>
        <v>20.5</v>
      </c>
      <c r="F1728" s="13">
        <f>G1728*100</f>
        <v>91.33</v>
      </c>
      <c r="G1728" s="75">
        <v>0.9133</v>
      </c>
      <c r="H1728" s="12" t="s">
        <v>26</v>
      </c>
      <c r="I1728" s="76">
        <v>21.465</v>
      </c>
      <c r="J1728" s="12" t="s">
        <v>357</v>
      </c>
      <c r="K1728" s="12" t="s">
        <v>1849</v>
      </c>
      <c r="L1728" s="2">
        <v>30</v>
      </c>
    </row>
    <row r="1729" s="1" customFormat="1" ht="27" spans="1:12">
      <c r="A1729" s="10">
        <v>1727</v>
      </c>
      <c r="B1729" s="12" t="s">
        <v>1855</v>
      </c>
      <c r="C1729" s="12" t="s">
        <v>12</v>
      </c>
      <c r="D1729" s="75">
        <v>0.1245</v>
      </c>
      <c r="E1729" s="13">
        <f>D1729*100</f>
        <v>12.45</v>
      </c>
      <c r="F1729" s="13">
        <f>G1729*100</f>
        <v>22.19</v>
      </c>
      <c r="G1729" s="75">
        <v>0.2219</v>
      </c>
      <c r="H1729" s="12" t="s">
        <v>26</v>
      </c>
      <c r="I1729" s="76">
        <v>78.795</v>
      </c>
      <c r="J1729" s="12" t="s">
        <v>357</v>
      </c>
      <c r="K1729" s="12" t="s">
        <v>1849</v>
      </c>
      <c r="L1729" s="2">
        <v>100</v>
      </c>
    </row>
    <row r="1730" s="1" customFormat="1" ht="27" spans="1:12">
      <c r="A1730" s="10">
        <v>1728</v>
      </c>
      <c r="B1730" s="12" t="s">
        <v>1856</v>
      </c>
      <c r="C1730" s="12" t="s">
        <v>12</v>
      </c>
      <c r="D1730" s="75">
        <v>0.246</v>
      </c>
      <c r="E1730" s="13">
        <f>D1730*100</f>
        <v>24.6</v>
      </c>
      <c r="F1730" s="13">
        <f>G1730*100</f>
        <v>35.12</v>
      </c>
      <c r="G1730" s="75">
        <v>0.3512</v>
      </c>
      <c r="H1730" s="12" t="s">
        <v>26</v>
      </c>
      <c r="I1730" s="76">
        <v>84.825</v>
      </c>
      <c r="J1730" s="12" t="s">
        <v>357</v>
      </c>
      <c r="K1730" s="12" t="s">
        <v>1857</v>
      </c>
      <c r="L1730" s="2">
        <v>125</v>
      </c>
    </row>
    <row r="1731" s="1" customFormat="1" ht="27" spans="1:12">
      <c r="A1731" s="10">
        <v>1729</v>
      </c>
      <c r="B1731" s="12" t="s">
        <v>1858</v>
      </c>
      <c r="C1731" s="12" t="s">
        <v>12</v>
      </c>
      <c r="D1731" s="75">
        <v>0.143</v>
      </c>
      <c r="E1731" s="13">
        <f>D1731*100</f>
        <v>14.3</v>
      </c>
      <c r="F1731" s="13">
        <f>G1731*100</f>
        <v>20.7</v>
      </c>
      <c r="G1731" s="75">
        <v>0.207</v>
      </c>
      <c r="H1731" s="12" t="s">
        <v>26</v>
      </c>
      <c r="I1731" s="76">
        <v>77.13</v>
      </c>
      <c r="J1731" s="12" t="s">
        <v>357</v>
      </c>
      <c r="K1731" s="12" t="s">
        <v>1857</v>
      </c>
      <c r="L1731" s="2">
        <v>100</v>
      </c>
    </row>
    <row r="1732" s="1" customFormat="1" ht="27" spans="1:12">
      <c r="A1732" s="10">
        <v>1730</v>
      </c>
      <c r="B1732" s="12" t="s">
        <v>1859</v>
      </c>
      <c r="C1732" s="12" t="s">
        <v>12</v>
      </c>
      <c r="D1732" s="75">
        <v>0.053</v>
      </c>
      <c r="E1732" s="13">
        <f>D1732*100</f>
        <v>5.3</v>
      </c>
      <c r="F1732" s="13">
        <f>G1732*100</f>
        <v>8.71</v>
      </c>
      <c r="G1732" s="75">
        <v>0.0871</v>
      </c>
      <c r="H1732" s="12" t="s">
        <v>26</v>
      </c>
      <c r="I1732" s="76">
        <v>170.46</v>
      </c>
      <c r="J1732" s="12" t="s">
        <v>357</v>
      </c>
      <c r="K1732" s="12" t="s">
        <v>1857</v>
      </c>
      <c r="L1732" s="2">
        <v>200</v>
      </c>
    </row>
    <row r="1733" s="1" customFormat="1" ht="27" spans="1:12">
      <c r="A1733" s="10">
        <v>1731</v>
      </c>
      <c r="B1733" s="12" t="s">
        <v>1860</v>
      </c>
      <c r="C1733" s="12" t="s">
        <v>12</v>
      </c>
      <c r="D1733" s="75">
        <v>0.119</v>
      </c>
      <c r="E1733" s="13">
        <f>D1733*100</f>
        <v>11.9</v>
      </c>
      <c r="F1733" s="13">
        <f>G1733*100</f>
        <v>18</v>
      </c>
      <c r="G1733" s="75">
        <v>0.18</v>
      </c>
      <c r="H1733" s="12" t="s">
        <v>26</v>
      </c>
      <c r="I1733" s="76">
        <v>39.645</v>
      </c>
      <c r="J1733" s="12" t="s">
        <v>357</v>
      </c>
      <c r="K1733" s="12" t="s">
        <v>1857</v>
      </c>
      <c r="L1733" s="2">
        <v>50</v>
      </c>
    </row>
    <row r="1734" s="1" customFormat="1" ht="27" spans="1:12">
      <c r="A1734" s="10">
        <v>1732</v>
      </c>
      <c r="B1734" s="12" t="s">
        <v>1861</v>
      </c>
      <c r="C1734" s="12" t="s">
        <v>12</v>
      </c>
      <c r="D1734" s="75">
        <v>0.2108</v>
      </c>
      <c r="E1734" s="13">
        <f>D1734*100</f>
        <v>21.08</v>
      </c>
      <c r="F1734" s="13">
        <f>G1734*100</f>
        <v>88.22</v>
      </c>
      <c r="G1734" s="75">
        <v>0.8822</v>
      </c>
      <c r="H1734" s="12" t="s">
        <v>26</v>
      </c>
      <c r="I1734" s="76">
        <v>113.6448</v>
      </c>
      <c r="J1734" s="12" t="s">
        <v>357</v>
      </c>
      <c r="K1734" s="12" t="s">
        <v>1857</v>
      </c>
      <c r="L1734" s="2">
        <v>160</v>
      </c>
    </row>
    <row r="1735" s="1" customFormat="1" ht="27" spans="1:12">
      <c r="A1735" s="10">
        <v>1733</v>
      </c>
      <c r="B1735" s="12" t="s">
        <v>1862</v>
      </c>
      <c r="C1735" s="12" t="s">
        <v>12</v>
      </c>
      <c r="D1735" s="75">
        <v>0.0969</v>
      </c>
      <c r="E1735" s="13">
        <f>D1735*100</f>
        <v>9.69</v>
      </c>
      <c r="F1735" s="13">
        <f>G1735*100</f>
        <v>23.18</v>
      </c>
      <c r="G1735" s="75">
        <v>0.2318</v>
      </c>
      <c r="H1735" s="12" t="s">
        <v>26</v>
      </c>
      <c r="I1735" s="76">
        <v>81.279</v>
      </c>
      <c r="J1735" s="12" t="s">
        <v>357</v>
      </c>
      <c r="K1735" s="12" t="s">
        <v>1857</v>
      </c>
      <c r="L1735" s="2">
        <v>100</v>
      </c>
    </row>
    <row r="1736" s="1" customFormat="1" ht="27" spans="1:12">
      <c r="A1736" s="10">
        <v>1734</v>
      </c>
      <c r="B1736" s="12" t="s">
        <v>1863</v>
      </c>
      <c r="C1736" s="12" t="s">
        <v>12</v>
      </c>
      <c r="D1736" s="75">
        <v>0.0124</v>
      </c>
      <c r="E1736" s="13">
        <f>D1736*100</f>
        <v>1.24</v>
      </c>
      <c r="F1736" s="13">
        <f>G1736*100</f>
        <v>4.98</v>
      </c>
      <c r="G1736" s="75">
        <v>0.0498</v>
      </c>
      <c r="H1736" s="12" t="s">
        <v>26</v>
      </c>
      <c r="I1736" s="76">
        <v>44.442</v>
      </c>
      <c r="J1736" s="12" t="s">
        <v>357</v>
      </c>
      <c r="K1736" s="12" t="s">
        <v>1857</v>
      </c>
      <c r="L1736" s="2">
        <v>50</v>
      </c>
    </row>
    <row r="1737" s="1" customFormat="1" ht="27" spans="1:12">
      <c r="A1737" s="10">
        <v>1735</v>
      </c>
      <c r="B1737" s="12" t="s">
        <v>1864</v>
      </c>
      <c r="C1737" s="12" t="s">
        <v>12</v>
      </c>
      <c r="D1737" s="75">
        <v>0.0936</v>
      </c>
      <c r="E1737" s="13">
        <f>D1737*100</f>
        <v>9.36</v>
      </c>
      <c r="F1737" s="13">
        <f>G1737*100</f>
        <v>17.22</v>
      </c>
      <c r="G1737" s="75">
        <v>0.1722</v>
      </c>
      <c r="H1737" s="12" t="s">
        <v>26</v>
      </c>
      <c r="I1737" s="76">
        <v>163.152</v>
      </c>
      <c r="J1737" s="12" t="s">
        <v>357</v>
      </c>
      <c r="K1737" s="12" t="s">
        <v>1857</v>
      </c>
      <c r="L1737" s="2">
        <v>200</v>
      </c>
    </row>
    <row r="1738" s="1" customFormat="1" ht="27" spans="1:12">
      <c r="A1738" s="10">
        <v>1736</v>
      </c>
      <c r="B1738" s="12" t="s">
        <v>1865</v>
      </c>
      <c r="C1738" s="12" t="s">
        <v>12</v>
      </c>
      <c r="D1738" s="75">
        <v>0.1132</v>
      </c>
      <c r="E1738" s="13">
        <f>D1738*100</f>
        <v>11.32</v>
      </c>
      <c r="F1738" s="13">
        <f>G1738*100</f>
        <v>29.65</v>
      </c>
      <c r="G1738" s="75">
        <v>0.2965</v>
      </c>
      <c r="H1738" s="12" t="s">
        <v>26</v>
      </c>
      <c r="I1738" s="76">
        <v>99.765</v>
      </c>
      <c r="J1738" s="12" t="s">
        <v>357</v>
      </c>
      <c r="K1738" s="12" t="s">
        <v>1857</v>
      </c>
      <c r="L1738" s="2">
        <v>125</v>
      </c>
    </row>
    <row r="1739" s="1" customFormat="1" ht="27" spans="1:12">
      <c r="A1739" s="10">
        <v>1737</v>
      </c>
      <c r="B1739" s="12" t="s">
        <v>1866</v>
      </c>
      <c r="C1739" s="12" t="s">
        <v>12</v>
      </c>
      <c r="D1739" s="75">
        <v>0.138</v>
      </c>
      <c r="E1739" s="13">
        <f>D1739*100</f>
        <v>13.8</v>
      </c>
      <c r="F1739" s="13">
        <f>G1739*100</f>
        <v>30.49</v>
      </c>
      <c r="G1739" s="75">
        <v>0.3049</v>
      </c>
      <c r="H1739" s="12" t="s">
        <v>26</v>
      </c>
      <c r="I1739" s="76">
        <v>62.064</v>
      </c>
      <c r="J1739" s="12" t="s">
        <v>357</v>
      </c>
      <c r="K1739" s="12" t="s">
        <v>1857</v>
      </c>
      <c r="L1739" s="2">
        <v>80</v>
      </c>
    </row>
    <row r="1740" s="1" customFormat="1" ht="27" spans="1:12">
      <c r="A1740" s="10">
        <v>1738</v>
      </c>
      <c r="B1740" s="12" t="s">
        <v>1867</v>
      </c>
      <c r="C1740" s="12" t="s">
        <v>12</v>
      </c>
      <c r="D1740" s="75">
        <v>0.1378</v>
      </c>
      <c r="E1740" s="13">
        <f>D1740*100</f>
        <v>13.78</v>
      </c>
      <c r="F1740" s="13">
        <f>G1740*100</f>
        <v>32.19</v>
      </c>
      <c r="G1740" s="75">
        <v>0.3219</v>
      </c>
      <c r="H1740" s="12" t="s">
        <v>26</v>
      </c>
      <c r="I1740" s="76">
        <v>23.2794</v>
      </c>
      <c r="J1740" s="12" t="s">
        <v>357</v>
      </c>
      <c r="K1740" s="12" t="s">
        <v>1857</v>
      </c>
      <c r="L1740" s="2">
        <v>30</v>
      </c>
    </row>
    <row r="1741" s="1" customFormat="1" ht="27" spans="1:12">
      <c r="A1741" s="10">
        <v>1739</v>
      </c>
      <c r="B1741" s="12" t="s">
        <v>1868</v>
      </c>
      <c r="C1741" s="12" t="s">
        <v>12</v>
      </c>
      <c r="D1741" s="75">
        <v>0.1178</v>
      </c>
      <c r="E1741" s="13">
        <f>D1741*100</f>
        <v>11.78</v>
      </c>
      <c r="F1741" s="13">
        <f>G1741*100</f>
        <v>80.81</v>
      </c>
      <c r="G1741" s="75">
        <v>0.8081</v>
      </c>
      <c r="H1741" s="12" t="s">
        <v>26</v>
      </c>
      <c r="I1741" s="76">
        <v>39.699</v>
      </c>
      <c r="J1741" s="12" t="s">
        <v>357</v>
      </c>
      <c r="K1741" s="12" t="s">
        <v>1857</v>
      </c>
      <c r="L1741" s="2">
        <v>50</v>
      </c>
    </row>
    <row r="1742" s="1" customFormat="1" ht="27" spans="1:12">
      <c r="A1742" s="10">
        <v>1740</v>
      </c>
      <c r="B1742" s="12" t="s">
        <v>1869</v>
      </c>
      <c r="C1742" s="12" t="s">
        <v>12</v>
      </c>
      <c r="D1742" s="75">
        <v>0.0325</v>
      </c>
      <c r="E1742" s="13">
        <f>D1742*100</f>
        <v>3.25</v>
      </c>
      <c r="F1742" s="13">
        <f>G1742*100</f>
        <v>9.53</v>
      </c>
      <c r="G1742" s="75">
        <v>0.0953</v>
      </c>
      <c r="H1742" s="12" t="s">
        <v>26</v>
      </c>
      <c r="I1742" s="76">
        <v>139.32</v>
      </c>
      <c r="J1742" s="12" t="s">
        <v>357</v>
      </c>
      <c r="K1742" s="12" t="s">
        <v>1857</v>
      </c>
      <c r="L1742" s="2">
        <v>160</v>
      </c>
    </row>
    <row r="1743" s="1" customFormat="1" ht="27" spans="1:12">
      <c r="A1743" s="10">
        <v>1741</v>
      </c>
      <c r="B1743" s="12" t="s">
        <v>1870</v>
      </c>
      <c r="C1743" s="12" t="s">
        <v>12</v>
      </c>
      <c r="D1743" s="75">
        <v>0.112</v>
      </c>
      <c r="E1743" s="13">
        <f>D1743*100</f>
        <v>11.2</v>
      </c>
      <c r="F1743" s="13">
        <f>G1743*100</f>
        <v>63.15</v>
      </c>
      <c r="G1743" s="75">
        <v>0.6315</v>
      </c>
      <c r="H1743" s="12" t="s">
        <v>26</v>
      </c>
      <c r="I1743" s="76">
        <v>199.8</v>
      </c>
      <c r="J1743" s="12" t="s">
        <v>357</v>
      </c>
      <c r="K1743" s="12" t="s">
        <v>1826</v>
      </c>
      <c r="L1743" s="2">
        <v>250</v>
      </c>
    </row>
    <row r="1744" s="1" customFormat="1" ht="27" spans="1:12">
      <c r="A1744" s="10">
        <v>1742</v>
      </c>
      <c r="B1744" s="12" t="s">
        <v>1871</v>
      </c>
      <c r="C1744" s="12" t="s">
        <v>12</v>
      </c>
      <c r="D1744" s="75">
        <v>0.1269</v>
      </c>
      <c r="E1744" s="13">
        <f>D1744*100</f>
        <v>12.69</v>
      </c>
      <c r="F1744" s="13">
        <f>G1744*100</f>
        <v>47.71</v>
      </c>
      <c r="G1744" s="75">
        <v>0.4771</v>
      </c>
      <c r="H1744" s="12" t="s">
        <v>26</v>
      </c>
      <c r="I1744" s="76">
        <v>125.7264</v>
      </c>
      <c r="J1744" s="12" t="s">
        <v>357</v>
      </c>
      <c r="K1744" s="12" t="s">
        <v>1826</v>
      </c>
      <c r="L1744" s="2">
        <v>160</v>
      </c>
    </row>
    <row r="1745" s="1" customFormat="1" ht="27" spans="1:12">
      <c r="A1745" s="10">
        <v>1743</v>
      </c>
      <c r="B1745" s="12" t="s">
        <v>1872</v>
      </c>
      <c r="C1745" s="12" t="s">
        <v>12</v>
      </c>
      <c r="D1745" s="75">
        <v>0.1689</v>
      </c>
      <c r="E1745" s="13">
        <f>D1745*100</f>
        <v>16.89</v>
      </c>
      <c r="F1745" s="13">
        <f>G1745*100</f>
        <v>49.39</v>
      </c>
      <c r="G1745" s="75">
        <v>0.4939</v>
      </c>
      <c r="H1745" s="12" t="s">
        <v>26</v>
      </c>
      <c r="I1745" s="76">
        <v>74.799</v>
      </c>
      <c r="J1745" s="12" t="s">
        <v>357</v>
      </c>
      <c r="K1745" s="12" t="s">
        <v>1826</v>
      </c>
      <c r="L1745" s="2">
        <v>100</v>
      </c>
    </row>
    <row r="1746" s="1" customFormat="1" ht="27" spans="1:12">
      <c r="A1746" s="10">
        <v>1744</v>
      </c>
      <c r="B1746" s="12" t="s">
        <v>1873</v>
      </c>
      <c r="C1746" s="12" t="s">
        <v>12</v>
      </c>
      <c r="D1746" s="75">
        <v>0.2289</v>
      </c>
      <c r="E1746" s="13">
        <f>D1746*100</f>
        <v>22.89</v>
      </c>
      <c r="F1746" s="13">
        <f>G1746*100</f>
        <v>88.65</v>
      </c>
      <c r="G1746" s="75">
        <v>0.8865</v>
      </c>
      <c r="H1746" s="12" t="s">
        <v>26</v>
      </c>
      <c r="I1746" s="76">
        <v>111.0384</v>
      </c>
      <c r="J1746" s="12" t="s">
        <v>357</v>
      </c>
      <c r="K1746" s="12" t="s">
        <v>1826</v>
      </c>
      <c r="L1746" s="2">
        <v>160</v>
      </c>
    </row>
    <row r="1747" s="1" customFormat="1" ht="27" spans="1:12">
      <c r="A1747" s="10">
        <v>1745</v>
      </c>
      <c r="B1747" s="12" t="s">
        <v>1874</v>
      </c>
      <c r="C1747" s="12" t="s">
        <v>12</v>
      </c>
      <c r="D1747" s="75">
        <v>0.1246</v>
      </c>
      <c r="E1747" s="13">
        <f>D1747*100</f>
        <v>12.46</v>
      </c>
      <c r="F1747" s="13">
        <f>G1747*100</f>
        <v>28.59</v>
      </c>
      <c r="G1747" s="75">
        <v>0.2859</v>
      </c>
      <c r="H1747" s="12" t="s">
        <v>26</v>
      </c>
      <c r="I1747" s="76">
        <v>248.1759</v>
      </c>
      <c r="J1747" s="12" t="s">
        <v>357</v>
      </c>
      <c r="K1747" s="12" t="s">
        <v>1826</v>
      </c>
      <c r="L1747" s="2">
        <v>315</v>
      </c>
    </row>
    <row r="1748" s="1" customFormat="1" ht="27" spans="1:13">
      <c r="A1748" s="10">
        <v>1746</v>
      </c>
      <c r="B1748" s="12" t="s">
        <v>1875</v>
      </c>
      <c r="C1748" s="12" t="s">
        <v>12</v>
      </c>
      <c r="D1748" s="75">
        <v>0.5087</v>
      </c>
      <c r="E1748" s="13">
        <f>D1748*100</f>
        <v>50.87</v>
      </c>
      <c r="F1748" s="13">
        <f>G1748*100</f>
        <v>150.34</v>
      </c>
      <c r="G1748" s="75">
        <v>1.5034</v>
      </c>
      <c r="H1748" s="12" t="s">
        <v>28</v>
      </c>
      <c r="I1748" s="44">
        <f>(L1748-L1748*M1748)*0.9</f>
        <v>44.217</v>
      </c>
      <c r="J1748" s="12" t="str">
        <f>IF(H1748="过载","是","否")</f>
        <v>否</v>
      </c>
      <c r="K1748" s="12" t="s">
        <v>1826</v>
      </c>
      <c r="L1748" s="2">
        <v>100</v>
      </c>
      <c r="M1748" s="1">
        <f>E1748/100</f>
        <v>0.5087</v>
      </c>
    </row>
    <row r="1749" s="1" customFormat="1" ht="27" spans="1:12">
      <c r="A1749" s="10">
        <v>1747</v>
      </c>
      <c r="B1749" s="12" t="s">
        <v>1876</v>
      </c>
      <c r="C1749" s="12" t="s">
        <v>12</v>
      </c>
      <c r="D1749" s="75">
        <v>0.2213</v>
      </c>
      <c r="E1749" s="13">
        <f>D1749*100</f>
        <v>22.13</v>
      </c>
      <c r="F1749" s="13">
        <f>G1749*100</f>
        <v>43.19</v>
      </c>
      <c r="G1749" s="75">
        <v>0.4319</v>
      </c>
      <c r="H1749" s="12" t="s">
        <v>26</v>
      </c>
      <c r="I1749" s="76">
        <v>56.0664</v>
      </c>
      <c r="J1749" s="12" t="s">
        <v>357</v>
      </c>
      <c r="K1749" s="12" t="s">
        <v>1826</v>
      </c>
      <c r="L1749" s="2">
        <v>80</v>
      </c>
    </row>
    <row r="1750" s="1" customFormat="1" ht="27" spans="1:12">
      <c r="A1750" s="10">
        <v>1748</v>
      </c>
      <c r="B1750" s="12" t="s">
        <v>1877</v>
      </c>
      <c r="C1750" s="12" t="s">
        <v>12</v>
      </c>
      <c r="D1750" s="75">
        <v>0.2469</v>
      </c>
      <c r="E1750" s="13">
        <f>D1750*100</f>
        <v>24.69</v>
      </c>
      <c r="F1750" s="13">
        <f>G1750*100</f>
        <v>61.34</v>
      </c>
      <c r="G1750" s="75">
        <v>0.6134</v>
      </c>
      <c r="H1750" s="12" t="s">
        <v>26</v>
      </c>
      <c r="I1750" s="76">
        <v>213.50385</v>
      </c>
      <c r="J1750" s="12" t="s">
        <v>357</v>
      </c>
      <c r="K1750" s="12" t="s">
        <v>1826</v>
      </c>
      <c r="L1750" s="2">
        <v>315</v>
      </c>
    </row>
    <row r="1751" s="1" customFormat="1" ht="27" spans="1:12">
      <c r="A1751" s="10">
        <v>1749</v>
      </c>
      <c r="B1751" s="12" t="s">
        <v>1878</v>
      </c>
      <c r="C1751" s="12" t="s">
        <v>12</v>
      </c>
      <c r="D1751" s="75">
        <v>0.2378</v>
      </c>
      <c r="E1751" s="13">
        <f>D1751*100</f>
        <v>23.78</v>
      </c>
      <c r="F1751" s="13">
        <f>G1751*100</f>
        <v>51.12</v>
      </c>
      <c r="G1751" s="75">
        <v>0.5112</v>
      </c>
      <c r="H1751" s="12" t="s">
        <v>26</v>
      </c>
      <c r="I1751" s="76">
        <v>137.196</v>
      </c>
      <c r="J1751" s="12" t="s">
        <v>357</v>
      </c>
      <c r="K1751" s="12" t="s">
        <v>1826</v>
      </c>
      <c r="L1751" s="2">
        <v>200</v>
      </c>
    </row>
    <row r="1752" s="1" customFormat="1" ht="27" spans="1:12">
      <c r="A1752" s="10">
        <v>1750</v>
      </c>
      <c r="B1752" s="12" t="s">
        <v>1879</v>
      </c>
      <c r="C1752" s="12" t="s">
        <v>12</v>
      </c>
      <c r="D1752" s="75">
        <v>0.2278</v>
      </c>
      <c r="E1752" s="13">
        <f>D1752*100</f>
        <v>22.78</v>
      </c>
      <c r="F1752" s="13">
        <f>G1752*100</f>
        <v>138.96</v>
      </c>
      <c r="G1752" s="75">
        <v>1.3896</v>
      </c>
      <c r="H1752" s="12" t="s">
        <v>26</v>
      </c>
      <c r="I1752" s="76">
        <v>34.749</v>
      </c>
      <c r="J1752" s="12" t="str">
        <f>IF(H1752="过载","是","否")</f>
        <v>否</v>
      </c>
      <c r="K1752" s="12" t="s">
        <v>1826</v>
      </c>
      <c r="L1752" s="2">
        <v>50</v>
      </c>
    </row>
    <row r="1753" s="1" customFormat="1" ht="27" spans="1:12">
      <c r="A1753" s="10">
        <v>1751</v>
      </c>
      <c r="B1753" s="12" t="s">
        <v>1880</v>
      </c>
      <c r="C1753" s="12" t="s">
        <v>12</v>
      </c>
      <c r="D1753" s="75">
        <v>0.2341</v>
      </c>
      <c r="E1753" s="13">
        <f>D1753*100</f>
        <v>23.41</v>
      </c>
      <c r="F1753" s="13">
        <f>G1753*100</f>
        <v>100.84</v>
      </c>
      <c r="G1753" s="75">
        <v>1.0084</v>
      </c>
      <c r="H1753" s="12" t="s">
        <v>26</v>
      </c>
      <c r="I1753" s="76">
        <v>137.862</v>
      </c>
      <c r="J1753" s="12" t="str">
        <f>IF(H1753="过载","是","否")</f>
        <v>否</v>
      </c>
      <c r="K1753" s="12" t="s">
        <v>1826</v>
      </c>
      <c r="L1753" s="2">
        <v>200</v>
      </c>
    </row>
    <row r="1754" s="1" customFormat="1" ht="27" spans="1:12">
      <c r="A1754" s="10">
        <v>1752</v>
      </c>
      <c r="B1754" s="12" t="s">
        <v>1881</v>
      </c>
      <c r="C1754" s="12" t="s">
        <v>12</v>
      </c>
      <c r="D1754" s="75">
        <v>0.057</v>
      </c>
      <c r="E1754" s="13">
        <f>D1754*100</f>
        <v>5.7</v>
      </c>
      <c r="F1754" s="13">
        <f>G1754*100</f>
        <v>8.36</v>
      </c>
      <c r="G1754" s="75">
        <v>0.0836</v>
      </c>
      <c r="H1754" s="12" t="s">
        <v>26</v>
      </c>
      <c r="I1754" s="76">
        <v>267.3405</v>
      </c>
      <c r="J1754" s="12" t="s">
        <v>357</v>
      </c>
      <c r="K1754" s="12" t="s">
        <v>1826</v>
      </c>
      <c r="L1754" s="2">
        <v>315</v>
      </c>
    </row>
    <row r="1755" s="1" customFormat="1" ht="27" spans="1:12">
      <c r="A1755" s="10">
        <v>1753</v>
      </c>
      <c r="B1755" s="12" t="s">
        <v>1882</v>
      </c>
      <c r="C1755" s="12" t="s">
        <v>12</v>
      </c>
      <c r="D1755" s="75">
        <v>0.1169</v>
      </c>
      <c r="E1755" s="13">
        <f>D1755*100</f>
        <v>11.69</v>
      </c>
      <c r="F1755" s="13">
        <f>G1755*100</f>
        <v>22.78</v>
      </c>
      <c r="G1755" s="75">
        <v>0.2278</v>
      </c>
      <c r="H1755" s="12" t="s">
        <v>26</v>
      </c>
      <c r="I1755" s="76">
        <v>158.958</v>
      </c>
      <c r="J1755" s="12" t="s">
        <v>357</v>
      </c>
      <c r="K1755" s="12" t="s">
        <v>1826</v>
      </c>
      <c r="L1755" s="2">
        <v>200</v>
      </c>
    </row>
    <row r="1756" s="1" customFormat="1" ht="27" spans="1:12">
      <c r="A1756" s="10">
        <v>1754</v>
      </c>
      <c r="B1756" s="12" t="s">
        <v>1883</v>
      </c>
      <c r="C1756" s="12" t="s">
        <v>12</v>
      </c>
      <c r="D1756" s="75">
        <v>0.165</v>
      </c>
      <c r="E1756" s="13">
        <f>D1756*100</f>
        <v>16.5</v>
      </c>
      <c r="F1756" s="13">
        <f>G1756*100</f>
        <v>17.44</v>
      </c>
      <c r="G1756" s="75">
        <v>0.1744</v>
      </c>
      <c r="H1756" s="12" t="s">
        <v>26</v>
      </c>
      <c r="I1756" s="76">
        <v>93.9375</v>
      </c>
      <c r="J1756" s="12" t="s">
        <v>357</v>
      </c>
      <c r="K1756" s="12" t="s">
        <v>1884</v>
      </c>
      <c r="L1756" s="2">
        <v>125</v>
      </c>
    </row>
    <row r="1757" s="1" customFormat="1" ht="27" spans="1:12">
      <c r="A1757" s="10">
        <v>1755</v>
      </c>
      <c r="B1757" s="12" t="s">
        <v>1885</v>
      </c>
      <c r="C1757" s="12" t="s">
        <v>12</v>
      </c>
      <c r="D1757" s="75">
        <v>0.063</v>
      </c>
      <c r="E1757" s="13">
        <f>D1757*100</f>
        <v>6.3</v>
      </c>
      <c r="F1757" s="13">
        <f>G1757*100</f>
        <v>12.04</v>
      </c>
      <c r="G1757" s="75">
        <v>0.1204</v>
      </c>
      <c r="H1757" s="12" t="s">
        <v>26</v>
      </c>
      <c r="I1757" s="76">
        <v>105.4125</v>
      </c>
      <c r="J1757" s="12" t="s">
        <v>357</v>
      </c>
      <c r="K1757" s="12" t="s">
        <v>1884</v>
      </c>
      <c r="L1757" s="2">
        <v>125</v>
      </c>
    </row>
    <row r="1758" s="1" customFormat="1" ht="27" spans="1:12">
      <c r="A1758" s="10">
        <v>1756</v>
      </c>
      <c r="B1758" s="12" t="s">
        <v>1886</v>
      </c>
      <c r="C1758" s="12" t="s">
        <v>12</v>
      </c>
      <c r="D1758" s="75">
        <v>0.1438</v>
      </c>
      <c r="E1758" s="13">
        <f>D1758*100</f>
        <v>14.38</v>
      </c>
      <c r="F1758" s="13">
        <f>G1758*100</f>
        <v>27.69</v>
      </c>
      <c r="G1758" s="75">
        <v>0.2769</v>
      </c>
      <c r="H1758" s="12" t="s">
        <v>26</v>
      </c>
      <c r="I1758" s="76">
        <v>96.3225</v>
      </c>
      <c r="J1758" s="12" t="s">
        <v>357</v>
      </c>
      <c r="K1758" s="12" t="s">
        <v>1884</v>
      </c>
      <c r="L1758" s="2">
        <v>125</v>
      </c>
    </row>
    <row r="1759" s="1" customFormat="1" ht="27" spans="1:12">
      <c r="A1759" s="10">
        <v>1757</v>
      </c>
      <c r="B1759" s="12" t="s">
        <v>1887</v>
      </c>
      <c r="C1759" s="12" t="s">
        <v>12</v>
      </c>
      <c r="D1759" s="75">
        <v>0.2398</v>
      </c>
      <c r="E1759" s="13">
        <f>D1759*100</f>
        <v>23.98</v>
      </c>
      <c r="F1759" s="13">
        <f>G1759*100</f>
        <v>49.19</v>
      </c>
      <c r="G1759" s="75">
        <v>0.4919</v>
      </c>
      <c r="H1759" s="12" t="s">
        <v>26</v>
      </c>
      <c r="I1759" s="76">
        <v>109.4688</v>
      </c>
      <c r="J1759" s="12" t="s">
        <v>357</v>
      </c>
      <c r="K1759" s="12" t="s">
        <v>1884</v>
      </c>
      <c r="L1759" s="2">
        <v>160</v>
      </c>
    </row>
    <row r="1760" s="1" customFormat="1" ht="27" spans="1:12">
      <c r="A1760" s="10">
        <v>1758</v>
      </c>
      <c r="B1760" s="12" t="s">
        <v>1888</v>
      </c>
      <c r="C1760" s="12" t="s">
        <v>12</v>
      </c>
      <c r="D1760" s="75">
        <v>0.1478</v>
      </c>
      <c r="E1760" s="13">
        <f>D1760*100</f>
        <v>14.78</v>
      </c>
      <c r="F1760" s="13">
        <f>G1760*100</f>
        <v>37.13</v>
      </c>
      <c r="G1760" s="75">
        <v>0.3713</v>
      </c>
      <c r="H1760" s="12" t="s">
        <v>26</v>
      </c>
      <c r="I1760" s="76">
        <v>76.698</v>
      </c>
      <c r="J1760" s="12" t="s">
        <v>357</v>
      </c>
      <c r="K1760" s="12" t="s">
        <v>1884</v>
      </c>
      <c r="L1760" s="2">
        <v>100</v>
      </c>
    </row>
    <row r="1761" s="1" customFormat="1" ht="27" spans="1:12">
      <c r="A1761" s="10">
        <v>1759</v>
      </c>
      <c r="B1761" s="12" t="s">
        <v>1889</v>
      </c>
      <c r="C1761" s="12" t="s">
        <v>12</v>
      </c>
      <c r="D1761" s="75">
        <v>0.1487</v>
      </c>
      <c r="E1761" s="13">
        <f>D1761*100</f>
        <v>14.87</v>
      </c>
      <c r="F1761" s="13">
        <f>G1761*100</f>
        <v>102.44</v>
      </c>
      <c r="G1761" s="75">
        <v>1.0244</v>
      </c>
      <c r="H1761" s="12" t="s">
        <v>26</v>
      </c>
      <c r="I1761" s="76">
        <v>22.9851</v>
      </c>
      <c r="J1761" s="12" t="str">
        <f>IF(H1761="过载","是","否")</f>
        <v>否</v>
      </c>
      <c r="K1761" s="12" t="s">
        <v>1884</v>
      </c>
      <c r="L1761" s="2">
        <v>30</v>
      </c>
    </row>
    <row r="1762" s="1" customFormat="1" ht="27" spans="1:12">
      <c r="A1762" s="10">
        <v>1760</v>
      </c>
      <c r="B1762" s="12" t="s">
        <v>1890</v>
      </c>
      <c r="C1762" s="12" t="s">
        <v>12</v>
      </c>
      <c r="D1762" s="75">
        <v>0.1387</v>
      </c>
      <c r="E1762" s="13">
        <f>D1762*100</f>
        <v>13.87</v>
      </c>
      <c r="F1762" s="13">
        <f>G1762*100</f>
        <v>30.04</v>
      </c>
      <c r="G1762" s="75">
        <v>0.3004</v>
      </c>
      <c r="H1762" s="12" t="s">
        <v>26</v>
      </c>
      <c r="I1762" s="76">
        <v>96.89625</v>
      </c>
      <c r="J1762" s="12" t="s">
        <v>357</v>
      </c>
      <c r="K1762" s="12" t="s">
        <v>1884</v>
      </c>
      <c r="L1762" s="2">
        <v>125</v>
      </c>
    </row>
    <row r="1763" s="1" customFormat="1" ht="27" spans="1:12">
      <c r="A1763" s="10">
        <v>1761</v>
      </c>
      <c r="B1763" s="12" t="s">
        <v>1891</v>
      </c>
      <c r="C1763" s="12" t="s">
        <v>12</v>
      </c>
      <c r="D1763" s="75">
        <v>0.1289</v>
      </c>
      <c r="E1763" s="13">
        <f>D1763*100</f>
        <v>12.89</v>
      </c>
      <c r="F1763" s="13">
        <f>G1763*100</f>
        <v>34.12</v>
      </c>
      <c r="G1763" s="75">
        <v>0.3412</v>
      </c>
      <c r="H1763" s="12" t="s">
        <v>26</v>
      </c>
      <c r="I1763" s="76">
        <v>156.798</v>
      </c>
      <c r="J1763" s="12" t="s">
        <v>357</v>
      </c>
      <c r="K1763" s="12" t="s">
        <v>1826</v>
      </c>
      <c r="L1763" s="2">
        <v>200</v>
      </c>
    </row>
    <row r="1764" s="1" customFormat="1" ht="27" spans="1:12">
      <c r="A1764" s="10">
        <v>1762</v>
      </c>
      <c r="B1764" s="12" t="s">
        <v>1892</v>
      </c>
      <c r="C1764" s="12" t="s">
        <v>12</v>
      </c>
      <c r="D1764" s="75">
        <v>0.2139</v>
      </c>
      <c r="E1764" s="13">
        <f>D1764*100</f>
        <v>21.39</v>
      </c>
      <c r="F1764" s="13">
        <f>G1764*100</f>
        <v>150.76</v>
      </c>
      <c r="G1764" s="75">
        <v>1.5076</v>
      </c>
      <c r="H1764" s="12" t="s">
        <v>26</v>
      </c>
      <c r="I1764" s="76">
        <v>35.3745</v>
      </c>
      <c r="J1764" s="12" t="str">
        <f>IF(H1764="过载","是","否")</f>
        <v>否</v>
      </c>
      <c r="K1764" s="12" t="s">
        <v>1765</v>
      </c>
      <c r="L1764" s="2">
        <v>50</v>
      </c>
    </row>
    <row r="1765" s="1" customFormat="1" ht="27" spans="1:12">
      <c r="A1765" s="10">
        <v>1763</v>
      </c>
      <c r="B1765" s="12" t="s">
        <v>1893</v>
      </c>
      <c r="C1765" s="12" t="s">
        <v>12</v>
      </c>
      <c r="D1765" s="75">
        <v>0.0978</v>
      </c>
      <c r="E1765" s="13">
        <f>D1765*100</f>
        <v>9.78</v>
      </c>
      <c r="F1765" s="13">
        <f>G1765*100</f>
        <v>78.7</v>
      </c>
      <c r="G1765" s="75">
        <v>0.787</v>
      </c>
      <c r="H1765" s="12" t="s">
        <v>26</v>
      </c>
      <c r="I1765" s="76">
        <v>24.3594</v>
      </c>
      <c r="J1765" s="12" t="s">
        <v>357</v>
      </c>
      <c r="K1765" s="12" t="s">
        <v>1894</v>
      </c>
      <c r="L1765" s="2">
        <v>30</v>
      </c>
    </row>
    <row r="1766" s="1" customFormat="1" ht="27" spans="1:12">
      <c r="A1766" s="10">
        <v>1764</v>
      </c>
      <c r="B1766" s="12" t="s">
        <v>1895</v>
      </c>
      <c r="C1766" s="12" t="s">
        <v>12</v>
      </c>
      <c r="D1766" s="75">
        <v>0.115</v>
      </c>
      <c r="E1766" s="13">
        <f>D1766*100</f>
        <v>11.5</v>
      </c>
      <c r="F1766" s="13">
        <f>G1766*100</f>
        <v>70.18</v>
      </c>
      <c r="G1766" s="75">
        <v>0.7018</v>
      </c>
      <c r="H1766" s="12" t="s">
        <v>26</v>
      </c>
      <c r="I1766" s="76">
        <v>39.825</v>
      </c>
      <c r="J1766" s="12" t="s">
        <v>357</v>
      </c>
      <c r="K1766" s="12" t="s">
        <v>1894</v>
      </c>
      <c r="L1766" s="2">
        <v>50</v>
      </c>
    </row>
    <row r="1767" s="1" customFormat="1" ht="27" spans="1:12">
      <c r="A1767" s="10">
        <v>1765</v>
      </c>
      <c r="B1767" s="12" t="s">
        <v>1896</v>
      </c>
      <c r="C1767" s="12" t="s">
        <v>12</v>
      </c>
      <c r="D1767" s="75">
        <v>0.1278</v>
      </c>
      <c r="E1767" s="13">
        <f>D1767*100</f>
        <v>12.78</v>
      </c>
      <c r="F1767" s="13">
        <f>G1767*100</f>
        <v>53.13</v>
      </c>
      <c r="G1767" s="75">
        <v>0.5313</v>
      </c>
      <c r="H1767" s="12" t="s">
        <v>26</v>
      </c>
      <c r="I1767" s="76">
        <v>39.249</v>
      </c>
      <c r="J1767" s="12" t="s">
        <v>357</v>
      </c>
      <c r="K1767" s="12" t="s">
        <v>1894</v>
      </c>
      <c r="L1767" s="2">
        <v>50</v>
      </c>
    </row>
    <row r="1768" s="1" customFormat="1" ht="40.5" spans="1:12">
      <c r="A1768" s="10">
        <v>1766</v>
      </c>
      <c r="B1768" s="12" t="s">
        <v>1897</v>
      </c>
      <c r="C1768" s="12" t="s">
        <v>12</v>
      </c>
      <c r="D1768" s="75">
        <v>0.0985</v>
      </c>
      <c r="E1768" s="13">
        <f>D1768*100</f>
        <v>9.85</v>
      </c>
      <c r="F1768" s="13">
        <f>G1768*100</f>
        <v>22.36</v>
      </c>
      <c r="G1768" s="75">
        <v>0.2236</v>
      </c>
      <c r="H1768" s="12" t="s">
        <v>26</v>
      </c>
      <c r="I1768" s="76">
        <v>81.135</v>
      </c>
      <c r="J1768" s="12" t="s">
        <v>357</v>
      </c>
      <c r="K1768" s="12" t="s">
        <v>1894</v>
      </c>
      <c r="L1768" s="2">
        <v>100</v>
      </c>
    </row>
    <row r="1769" s="1" customFormat="1" ht="27" spans="1:12">
      <c r="A1769" s="10">
        <v>1767</v>
      </c>
      <c r="B1769" s="12" t="s">
        <v>1898</v>
      </c>
      <c r="C1769" s="12" t="s">
        <v>12</v>
      </c>
      <c r="D1769" s="75">
        <v>0.0423</v>
      </c>
      <c r="E1769" s="13">
        <f>D1769*100</f>
        <v>4.23</v>
      </c>
      <c r="F1769" s="13">
        <f>G1769*100</f>
        <v>53.63</v>
      </c>
      <c r="G1769" s="75">
        <v>0.5363</v>
      </c>
      <c r="H1769" s="12" t="s">
        <v>26</v>
      </c>
      <c r="I1769" s="76">
        <v>25.8579</v>
      </c>
      <c r="J1769" s="12" t="s">
        <v>357</v>
      </c>
      <c r="K1769" s="12" t="s">
        <v>1894</v>
      </c>
      <c r="L1769" s="2">
        <v>30</v>
      </c>
    </row>
    <row r="1770" s="1" customFormat="1" ht="27" spans="1:12">
      <c r="A1770" s="10">
        <v>1768</v>
      </c>
      <c r="B1770" s="12" t="s">
        <v>1899</v>
      </c>
      <c r="C1770" s="12" t="s">
        <v>12</v>
      </c>
      <c r="D1770" s="75">
        <v>0.1012</v>
      </c>
      <c r="E1770" s="13">
        <f>D1770*100</f>
        <v>10.12</v>
      </c>
      <c r="F1770" s="13">
        <f>G1770*100</f>
        <v>68.9</v>
      </c>
      <c r="G1770" s="75">
        <v>0.689</v>
      </c>
      <c r="H1770" s="12" t="s">
        <v>26</v>
      </c>
      <c r="I1770" s="76">
        <v>64.7136</v>
      </c>
      <c r="J1770" s="12" t="s">
        <v>357</v>
      </c>
      <c r="K1770" s="12" t="s">
        <v>1894</v>
      </c>
      <c r="L1770" s="2">
        <v>80</v>
      </c>
    </row>
    <row r="1771" s="1" customFormat="1" ht="27" spans="1:12">
      <c r="A1771" s="10">
        <v>1769</v>
      </c>
      <c r="B1771" s="12" t="s">
        <v>1900</v>
      </c>
      <c r="C1771" s="12" t="s">
        <v>12</v>
      </c>
      <c r="D1771" s="75">
        <v>0.1807</v>
      </c>
      <c r="E1771" s="13">
        <f>D1771*100</f>
        <v>18.07</v>
      </c>
      <c r="F1771" s="13">
        <f>G1771*100</f>
        <v>101.1</v>
      </c>
      <c r="G1771" s="75">
        <v>1.011</v>
      </c>
      <c r="H1771" s="12" t="s">
        <v>26</v>
      </c>
      <c r="I1771" s="76">
        <v>22.1211</v>
      </c>
      <c r="J1771" s="12" t="str">
        <f>IF(H1771="过载","是","否")</f>
        <v>否</v>
      </c>
      <c r="K1771" s="12" t="s">
        <v>1894</v>
      </c>
      <c r="L1771" s="2">
        <v>30</v>
      </c>
    </row>
    <row r="1772" s="1" customFormat="1" ht="27" spans="1:12">
      <c r="A1772" s="10">
        <v>1770</v>
      </c>
      <c r="B1772" s="12" t="s">
        <v>1901</v>
      </c>
      <c r="C1772" s="12" t="s">
        <v>12</v>
      </c>
      <c r="D1772" s="75">
        <v>0.115</v>
      </c>
      <c r="E1772" s="13">
        <f>D1772*100</f>
        <v>11.5</v>
      </c>
      <c r="F1772" s="13">
        <f>G1772*100</f>
        <v>40.08</v>
      </c>
      <c r="G1772" s="75">
        <v>0.4008</v>
      </c>
      <c r="H1772" s="12" t="s">
        <v>26</v>
      </c>
      <c r="I1772" s="76">
        <v>99.5625</v>
      </c>
      <c r="J1772" s="12" t="s">
        <v>357</v>
      </c>
      <c r="K1772" s="12" t="s">
        <v>1894</v>
      </c>
      <c r="L1772" s="2">
        <v>125</v>
      </c>
    </row>
    <row r="1773" s="1" customFormat="1" ht="27" spans="1:12">
      <c r="A1773" s="10">
        <v>1771</v>
      </c>
      <c r="B1773" s="12" t="s">
        <v>1902</v>
      </c>
      <c r="C1773" s="12" t="s">
        <v>12</v>
      </c>
      <c r="D1773" s="75">
        <v>0.0282</v>
      </c>
      <c r="E1773" s="13">
        <f>D1773*100</f>
        <v>2.82</v>
      </c>
      <c r="F1773" s="13">
        <f>G1773*100</f>
        <v>93.28</v>
      </c>
      <c r="G1773" s="75">
        <v>0.9328</v>
      </c>
      <c r="H1773" s="12" t="s">
        <v>26</v>
      </c>
      <c r="I1773" s="76">
        <v>69.9696</v>
      </c>
      <c r="J1773" s="12" t="s">
        <v>357</v>
      </c>
      <c r="K1773" s="12" t="s">
        <v>1894</v>
      </c>
      <c r="L1773" s="2">
        <v>80</v>
      </c>
    </row>
    <row r="1774" s="1" customFormat="1" ht="27" spans="1:12">
      <c r="A1774" s="10">
        <v>1772</v>
      </c>
      <c r="B1774" s="12" t="s">
        <v>1903</v>
      </c>
      <c r="C1774" s="12" t="s">
        <v>12</v>
      </c>
      <c r="D1774" s="75">
        <v>0.075</v>
      </c>
      <c r="E1774" s="13">
        <f>D1774*100</f>
        <v>7.5</v>
      </c>
      <c r="F1774" s="13">
        <f>G1774*100</f>
        <v>21.64</v>
      </c>
      <c r="G1774" s="75">
        <v>0.2164</v>
      </c>
      <c r="H1774" s="12" t="s">
        <v>26</v>
      </c>
      <c r="I1774" s="76">
        <v>66.6</v>
      </c>
      <c r="J1774" s="12" t="s">
        <v>357</v>
      </c>
      <c r="K1774" s="12" t="s">
        <v>1894</v>
      </c>
      <c r="L1774" s="2">
        <v>80</v>
      </c>
    </row>
    <row r="1775" s="1" customFormat="1" ht="27" spans="1:12">
      <c r="A1775" s="10">
        <v>1773</v>
      </c>
      <c r="B1775" s="12" t="s">
        <v>1904</v>
      </c>
      <c r="C1775" s="12" t="s">
        <v>12</v>
      </c>
      <c r="D1775" s="75">
        <v>0.0532</v>
      </c>
      <c r="E1775" s="13">
        <f>D1775*100</f>
        <v>5.32</v>
      </c>
      <c r="F1775" s="13">
        <f>G1775*100</f>
        <v>97.16</v>
      </c>
      <c r="G1775" s="75">
        <v>0.9716</v>
      </c>
      <c r="H1775" s="12" t="s">
        <v>26</v>
      </c>
      <c r="I1775" s="76">
        <v>42.606</v>
      </c>
      <c r="J1775" s="12" t="s">
        <v>357</v>
      </c>
      <c r="K1775" s="12" t="s">
        <v>1894</v>
      </c>
      <c r="L1775" s="2">
        <v>50</v>
      </c>
    </row>
    <row r="1776" s="1" customFormat="1" ht="27" spans="1:12">
      <c r="A1776" s="10">
        <v>1774</v>
      </c>
      <c r="B1776" s="12" t="s">
        <v>1905</v>
      </c>
      <c r="C1776" s="12" t="s">
        <v>12</v>
      </c>
      <c r="D1776" s="75">
        <v>0.1789</v>
      </c>
      <c r="E1776" s="13">
        <f>D1776*100</f>
        <v>17.89</v>
      </c>
      <c r="F1776" s="13">
        <f>G1776*100</f>
        <v>44.78</v>
      </c>
      <c r="G1776" s="75">
        <v>0.4478</v>
      </c>
      <c r="H1776" s="12" t="s">
        <v>26</v>
      </c>
      <c r="I1776" s="76">
        <v>36.9495</v>
      </c>
      <c r="J1776" s="12" t="s">
        <v>357</v>
      </c>
      <c r="K1776" s="12" t="s">
        <v>1894</v>
      </c>
      <c r="L1776" s="2">
        <v>50</v>
      </c>
    </row>
    <row r="1777" s="1" customFormat="1" ht="27" spans="1:12">
      <c r="A1777" s="10">
        <v>1775</v>
      </c>
      <c r="B1777" s="12" t="s">
        <v>1906</v>
      </c>
      <c r="C1777" s="12" t="s">
        <v>12</v>
      </c>
      <c r="D1777" s="75">
        <v>0.1269</v>
      </c>
      <c r="E1777" s="13">
        <f>D1777*100</f>
        <v>12.69</v>
      </c>
      <c r="F1777" s="13">
        <f>G1777*100</f>
        <v>53.93</v>
      </c>
      <c r="G1777" s="75">
        <v>0.5393</v>
      </c>
      <c r="H1777" s="12" t="s">
        <v>26</v>
      </c>
      <c r="I1777" s="76">
        <v>62.8632</v>
      </c>
      <c r="J1777" s="12" t="s">
        <v>357</v>
      </c>
      <c r="K1777" s="12" t="s">
        <v>1894</v>
      </c>
      <c r="L1777" s="2">
        <v>80</v>
      </c>
    </row>
    <row r="1778" s="1" customFormat="1" ht="27" spans="1:12">
      <c r="A1778" s="10">
        <v>1776</v>
      </c>
      <c r="B1778" s="12" t="s">
        <v>1907</v>
      </c>
      <c r="C1778" s="12" t="s">
        <v>12</v>
      </c>
      <c r="D1778" s="75">
        <v>0.1732</v>
      </c>
      <c r="E1778" s="13">
        <f>D1778*100</f>
        <v>17.32</v>
      </c>
      <c r="F1778" s="13">
        <f>G1778*100</f>
        <v>21.63</v>
      </c>
      <c r="G1778" s="75">
        <v>0.2163</v>
      </c>
      <c r="H1778" s="12" t="s">
        <v>26</v>
      </c>
      <c r="I1778" s="76">
        <v>186.03</v>
      </c>
      <c r="J1778" s="12" t="s">
        <v>357</v>
      </c>
      <c r="K1778" s="12" t="s">
        <v>1816</v>
      </c>
      <c r="L1778" s="2">
        <v>250</v>
      </c>
    </row>
    <row r="1779" s="1" customFormat="1" ht="27" spans="1:12">
      <c r="A1779" s="10">
        <v>1777</v>
      </c>
      <c r="B1779" s="12" t="s">
        <v>1908</v>
      </c>
      <c r="C1779" s="12" t="s">
        <v>12</v>
      </c>
      <c r="D1779" s="75">
        <v>0.1698</v>
      </c>
      <c r="E1779" s="13">
        <f>D1779*100</f>
        <v>16.98</v>
      </c>
      <c r="F1779" s="13">
        <f>G1779*100</f>
        <v>30.02</v>
      </c>
      <c r="G1779" s="75">
        <v>0.3002</v>
      </c>
      <c r="H1779" s="12" t="s">
        <v>26</v>
      </c>
      <c r="I1779" s="76">
        <v>149.436</v>
      </c>
      <c r="J1779" s="12" t="s">
        <v>357</v>
      </c>
      <c r="K1779" s="12" t="s">
        <v>1816</v>
      </c>
      <c r="L1779" s="2">
        <v>200</v>
      </c>
    </row>
    <row r="1780" s="1" customFormat="1" ht="27" spans="1:12">
      <c r="A1780" s="10">
        <v>1778</v>
      </c>
      <c r="B1780" s="12" t="s">
        <v>1909</v>
      </c>
      <c r="C1780" s="12" t="s">
        <v>12</v>
      </c>
      <c r="D1780" s="75">
        <v>0.1683</v>
      </c>
      <c r="E1780" s="13">
        <f>D1780*100</f>
        <v>16.83</v>
      </c>
      <c r="F1780" s="13">
        <f>G1780*100</f>
        <v>21.16</v>
      </c>
      <c r="G1780" s="75">
        <v>0.2116</v>
      </c>
      <c r="H1780" s="12" t="s">
        <v>26</v>
      </c>
      <c r="I1780" s="76">
        <v>187.1325</v>
      </c>
      <c r="J1780" s="12" t="s">
        <v>357</v>
      </c>
      <c r="K1780" s="12" t="s">
        <v>1816</v>
      </c>
      <c r="L1780" s="2">
        <v>250</v>
      </c>
    </row>
    <row r="1781" s="1" customFormat="1" ht="27" spans="1:12">
      <c r="A1781" s="10">
        <v>1779</v>
      </c>
      <c r="B1781" s="12" t="s">
        <v>1910</v>
      </c>
      <c r="C1781" s="12" t="s">
        <v>12</v>
      </c>
      <c r="D1781" s="75">
        <v>0.173</v>
      </c>
      <c r="E1781" s="13">
        <f>D1781*100</f>
        <v>17.3</v>
      </c>
      <c r="F1781" s="13">
        <f>G1781*100</f>
        <v>35.77</v>
      </c>
      <c r="G1781" s="75">
        <v>0.3577</v>
      </c>
      <c r="H1781" s="12" t="s">
        <v>26</v>
      </c>
      <c r="I1781" s="76">
        <v>148.86</v>
      </c>
      <c r="J1781" s="12" t="s">
        <v>357</v>
      </c>
      <c r="K1781" s="12" t="s">
        <v>1816</v>
      </c>
      <c r="L1781" s="2">
        <v>200</v>
      </c>
    </row>
    <row r="1782" s="1" customFormat="1" ht="40.5" spans="1:12">
      <c r="A1782" s="10">
        <v>1780</v>
      </c>
      <c r="B1782" s="12" t="s">
        <v>1911</v>
      </c>
      <c r="C1782" s="12" t="s">
        <v>12</v>
      </c>
      <c r="D1782" s="75">
        <v>0.1578</v>
      </c>
      <c r="E1782" s="13">
        <f>D1782*100</f>
        <v>15.78</v>
      </c>
      <c r="F1782" s="13">
        <f>G1782*100</f>
        <v>30.07</v>
      </c>
      <c r="G1782" s="75">
        <v>0.3007</v>
      </c>
      <c r="H1782" s="12" t="s">
        <v>26</v>
      </c>
      <c r="I1782" s="76">
        <v>189.495</v>
      </c>
      <c r="J1782" s="12" t="s">
        <v>357</v>
      </c>
      <c r="K1782" s="12" t="s">
        <v>1816</v>
      </c>
      <c r="L1782" s="2">
        <v>250</v>
      </c>
    </row>
    <row r="1783" s="1" customFormat="1" ht="27" spans="1:12">
      <c r="A1783" s="10">
        <v>1781</v>
      </c>
      <c r="B1783" s="12" t="s">
        <v>1912</v>
      </c>
      <c r="C1783" s="12" t="s">
        <v>12</v>
      </c>
      <c r="D1783" s="75">
        <v>0.143</v>
      </c>
      <c r="E1783" s="13">
        <f>D1783*100</f>
        <v>14.3</v>
      </c>
      <c r="F1783" s="13">
        <f>G1783*100</f>
        <v>35.3</v>
      </c>
      <c r="G1783" s="75">
        <v>0.353</v>
      </c>
      <c r="H1783" s="12" t="s">
        <v>26</v>
      </c>
      <c r="I1783" s="76">
        <v>192.825</v>
      </c>
      <c r="J1783" s="12" t="s">
        <v>357</v>
      </c>
      <c r="K1783" s="12" t="s">
        <v>1816</v>
      </c>
      <c r="L1783" s="2">
        <v>250</v>
      </c>
    </row>
    <row r="1784" s="1" customFormat="1" ht="27" spans="1:12">
      <c r="A1784" s="10">
        <v>1782</v>
      </c>
      <c r="B1784" s="12" t="s">
        <v>1913</v>
      </c>
      <c r="C1784" s="12" t="s">
        <v>12</v>
      </c>
      <c r="D1784" s="75">
        <v>0.1178</v>
      </c>
      <c r="E1784" s="13">
        <f>D1784*100</f>
        <v>11.78</v>
      </c>
      <c r="F1784" s="13">
        <f>G1784*100</f>
        <v>33.7</v>
      </c>
      <c r="G1784" s="75">
        <v>0.337</v>
      </c>
      <c r="H1784" s="12" t="s">
        <v>26</v>
      </c>
      <c r="I1784" s="76">
        <v>158.796</v>
      </c>
      <c r="J1784" s="12" t="s">
        <v>357</v>
      </c>
      <c r="K1784" s="12" t="s">
        <v>1816</v>
      </c>
      <c r="L1784" s="2">
        <v>200</v>
      </c>
    </row>
    <row r="1785" s="1" customFormat="1" ht="27" spans="1:12">
      <c r="A1785" s="10">
        <v>1783</v>
      </c>
      <c r="B1785" s="12" t="s">
        <v>1914</v>
      </c>
      <c r="C1785" s="12" t="s">
        <v>12</v>
      </c>
      <c r="D1785" s="75">
        <v>0.178</v>
      </c>
      <c r="E1785" s="13">
        <f>D1785*100</f>
        <v>17.8</v>
      </c>
      <c r="F1785" s="13">
        <f>G1785*100</f>
        <v>26.59</v>
      </c>
      <c r="G1785" s="75">
        <v>0.2659</v>
      </c>
      <c r="H1785" s="12" t="s">
        <v>26</v>
      </c>
      <c r="I1785" s="76">
        <v>184.95</v>
      </c>
      <c r="J1785" s="12" t="s">
        <v>357</v>
      </c>
      <c r="K1785" s="12" t="s">
        <v>1816</v>
      </c>
      <c r="L1785" s="2">
        <v>250</v>
      </c>
    </row>
    <row r="1786" s="1" customFormat="1" ht="27" spans="1:12">
      <c r="A1786" s="10">
        <v>1784</v>
      </c>
      <c r="B1786" s="12" t="s">
        <v>1915</v>
      </c>
      <c r="C1786" s="12" t="s">
        <v>12</v>
      </c>
      <c r="D1786" s="75">
        <v>0.0678</v>
      </c>
      <c r="E1786" s="13">
        <f>D1786*100</f>
        <v>6.78</v>
      </c>
      <c r="F1786" s="13">
        <f>G1786*100</f>
        <v>11.72</v>
      </c>
      <c r="G1786" s="75">
        <v>0.1172</v>
      </c>
      <c r="H1786" s="12" t="s">
        <v>26</v>
      </c>
      <c r="I1786" s="76">
        <v>134.2368</v>
      </c>
      <c r="J1786" s="12" t="s">
        <v>357</v>
      </c>
      <c r="K1786" s="12" t="s">
        <v>1826</v>
      </c>
      <c r="L1786" s="2">
        <v>160</v>
      </c>
    </row>
    <row r="1787" s="1" customFormat="1" ht="27" spans="1:12">
      <c r="A1787" s="10">
        <v>1785</v>
      </c>
      <c r="B1787" s="12" t="s">
        <v>1916</v>
      </c>
      <c r="C1787" s="12" t="s">
        <v>12</v>
      </c>
      <c r="D1787" s="75">
        <v>0.2789</v>
      </c>
      <c r="E1787" s="13">
        <f>D1787*100</f>
        <v>27.89</v>
      </c>
      <c r="F1787" s="13">
        <f>G1787*100</f>
        <v>55.17</v>
      </c>
      <c r="G1787" s="75">
        <v>0.5517</v>
      </c>
      <c r="H1787" s="12" t="s">
        <v>26</v>
      </c>
      <c r="I1787" s="76">
        <v>103.8384</v>
      </c>
      <c r="J1787" s="12" t="s">
        <v>357</v>
      </c>
      <c r="K1787" s="12" t="s">
        <v>1917</v>
      </c>
      <c r="L1787" s="2">
        <v>160</v>
      </c>
    </row>
    <row r="1788" s="1" customFormat="1" ht="27" spans="1:12">
      <c r="A1788" s="10">
        <v>1786</v>
      </c>
      <c r="B1788" s="12" t="s">
        <v>1918</v>
      </c>
      <c r="C1788" s="12" t="s">
        <v>12</v>
      </c>
      <c r="D1788" s="75">
        <v>0.1877</v>
      </c>
      <c r="E1788" s="13">
        <f>D1788*100</f>
        <v>18.77</v>
      </c>
      <c r="F1788" s="13">
        <f>G1788*100</f>
        <v>114.49</v>
      </c>
      <c r="G1788" s="75">
        <v>1.1449</v>
      </c>
      <c r="H1788" s="12" t="s">
        <v>26</v>
      </c>
      <c r="I1788" s="76">
        <v>36.5535</v>
      </c>
      <c r="J1788" s="12" t="str">
        <f>IF(H1788="过载","是","否")</f>
        <v>否</v>
      </c>
      <c r="K1788" s="12" t="s">
        <v>1917</v>
      </c>
      <c r="L1788" s="2">
        <v>50</v>
      </c>
    </row>
    <row r="1789" s="1" customFormat="1" ht="27" spans="1:12">
      <c r="A1789" s="10">
        <v>1787</v>
      </c>
      <c r="B1789" s="12" t="s">
        <v>1919</v>
      </c>
      <c r="C1789" s="12" t="s">
        <v>12</v>
      </c>
      <c r="D1789" s="75">
        <v>0.2312</v>
      </c>
      <c r="E1789" s="13">
        <f>D1789*100</f>
        <v>23.12</v>
      </c>
      <c r="F1789" s="13">
        <f>G1789*100</f>
        <v>39.66</v>
      </c>
      <c r="G1789" s="75">
        <v>0.3966</v>
      </c>
      <c r="H1789" s="12" t="s">
        <v>26</v>
      </c>
      <c r="I1789" s="76">
        <v>86.49</v>
      </c>
      <c r="J1789" s="12" t="s">
        <v>357</v>
      </c>
      <c r="K1789" s="12" t="s">
        <v>1917</v>
      </c>
      <c r="L1789" s="2">
        <v>125</v>
      </c>
    </row>
    <row r="1790" s="1" customFormat="1" ht="27" spans="1:12">
      <c r="A1790" s="10">
        <v>1788</v>
      </c>
      <c r="B1790" s="12" t="s">
        <v>1920</v>
      </c>
      <c r="C1790" s="12" t="s">
        <v>12</v>
      </c>
      <c r="D1790" s="75">
        <v>0.1786</v>
      </c>
      <c r="E1790" s="13">
        <f>D1790*100</f>
        <v>17.86</v>
      </c>
      <c r="F1790" s="13">
        <f>G1790*100</f>
        <v>67.24</v>
      </c>
      <c r="G1790" s="75">
        <v>0.6724</v>
      </c>
      <c r="H1790" s="12" t="s">
        <v>26</v>
      </c>
      <c r="I1790" s="76">
        <v>59.1408</v>
      </c>
      <c r="J1790" s="12" t="s">
        <v>357</v>
      </c>
      <c r="K1790" s="12" t="s">
        <v>1917</v>
      </c>
      <c r="L1790" s="2">
        <v>80</v>
      </c>
    </row>
    <row r="1791" s="1" customFormat="1" ht="27" spans="1:12">
      <c r="A1791" s="10">
        <v>1789</v>
      </c>
      <c r="B1791" s="12" t="s">
        <v>1921</v>
      </c>
      <c r="C1791" s="12" t="s">
        <v>12</v>
      </c>
      <c r="D1791" s="75">
        <v>0.2378</v>
      </c>
      <c r="E1791" s="13">
        <f>D1791*100</f>
        <v>23.78</v>
      </c>
      <c r="F1791" s="13">
        <f>G1791*100</f>
        <v>46.61</v>
      </c>
      <c r="G1791" s="75">
        <v>0.4661</v>
      </c>
      <c r="H1791" s="12" t="s">
        <v>26</v>
      </c>
      <c r="I1791" s="76">
        <v>54.8784</v>
      </c>
      <c r="J1791" s="12" t="s">
        <v>357</v>
      </c>
      <c r="K1791" s="12" t="s">
        <v>1917</v>
      </c>
      <c r="L1791" s="2">
        <v>80</v>
      </c>
    </row>
    <row r="1792" s="1" customFormat="1" ht="27" spans="1:12">
      <c r="A1792" s="10">
        <v>1790</v>
      </c>
      <c r="B1792" s="12" t="s">
        <v>1922</v>
      </c>
      <c r="C1792" s="12" t="s">
        <v>12</v>
      </c>
      <c r="D1792" s="75">
        <v>0.1078</v>
      </c>
      <c r="E1792" s="13">
        <f>D1792*100</f>
        <v>10.78</v>
      </c>
      <c r="F1792" s="13">
        <f>G1792*100</f>
        <v>21.23</v>
      </c>
      <c r="G1792" s="75">
        <v>0.2123</v>
      </c>
      <c r="H1792" s="12" t="s">
        <v>26</v>
      </c>
      <c r="I1792" s="76">
        <v>160.596</v>
      </c>
      <c r="J1792" s="12" t="s">
        <v>357</v>
      </c>
      <c r="K1792" s="12" t="s">
        <v>1826</v>
      </c>
      <c r="L1792" s="2">
        <v>200</v>
      </c>
    </row>
    <row r="1793" s="1" customFormat="1" ht="27" spans="1:12">
      <c r="A1793" s="10">
        <v>1791</v>
      </c>
      <c r="B1793" s="12" t="s">
        <v>1923</v>
      </c>
      <c r="C1793" s="12" t="s">
        <v>12</v>
      </c>
      <c r="D1793" s="75">
        <v>0.076</v>
      </c>
      <c r="E1793" s="13">
        <f>D1793*100</f>
        <v>7.6</v>
      </c>
      <c r="F1793" s="13">
        <f>G1793*100</f>
        <v>14.85</v>
      </c>
      <c r="G1793" s="75">
        <v>0.1485</v>
      </c>
      <c r="H1793" s="12" t="s">
        <v>26</v>
      </c>
      <c r="I1793" s="76">
        <v>166.32</v>
      </c>
      <c r="J1793" s="12" t="s">
        <v>357</v>
      </c>
      <c r="K1793" s="12" t="s">
        <v>1826</v>
      </c>
      <c r="L1793" s="2">
        <v>200</v>
      </c>
    </row>
    <row r="1794" s="1" customFormat="1" ht="27" spans="1:12">
      <c r="A1794" s="10">
        <v>1792</v>
      </c>
      <c r="B1794" s="12" t="s">
        <v>1924</v>
      </c>
      <c r="C1794" s="12" t="s">
        <v>12</v>
      </c>
      <c r="D1794" s="75">
        <v>0.2457</v>
      </c>
      <c r="E1794" s="13">
        <f>D1794*100</f>
        <v>24.57</v>
      </c>
      <c r="F1794" s="13">
        <f>G1794*100</f>
        <v>39.88</v>
      </c>
      <c r="G1794" s="75">
        <v>0.3988</v>
      </c>
      <c r="H1794" s="12" t="s">
        <v>26</v>
      </c>
      <c r="I1794" s="76">
        <v>213.84405</v>
      </c>
      <c r="J1794" s="12" t="s">
        <v>357</v>
      </c>
      <c r="K1794" s="12" t="s">
        <v>1925</v>
      </c>
      <c r="L1794" s="2">
        <v>315</v>
      </c>
    </row>
    <row r="1795" s="1" customFormat="1" ht="40.5" spans="1:12">
      <c r="A1795" s="10">
        <v>1793</v>
      </c>
      <c r="B1795" s="12" t="s">
        <v>1926</v>
      </c>
      <c r="C1795" s="12" t="s">
        <v>12</v>
      </c>
      <c r="D1795" s="75">
        <v>0.1187</v>
      </c>
      <c r="E1795" s="13">
        <f>D1795*100</f>
        <v>11.87</v>
      </c>
      <c r="F1795" s="13">
        <f>G1795*100</f>
        <v>19.92</v>
      </c>
      <c r="G1795" s="75">
        <v>0.1992</v>
      </c>
      <c r="H1795" s="12" t="s">
        <v>26</v>
      </c>
      <c r="I1795" s="76">
        <v>198.2925</v>
      </c>
      <c r="J1795" s="12" t="s">
        <v>357</v>
      </c>
      <c r="K1795" s="12" t="s">
        <v>1925</v>
      </c>
      <c r="L1795" s="2">
        <v>250</v>
      </c>
    </row>
    <row r="1796" s="1" customFormat="1" ht="40.5" spans="1:12">
      <c r="A1796" s="10">
        <v>1794</v>
      </c>
      <c r="B1796" s="12" t="s">
        <v>1927</v>
      </c>
      <c r="C1796" s="12" t="s">
        <v>12</v>
      </c>
      <c r="D1796" s="75">
        <v>0.2045</v>
      </c>
      <c r="E1796" s="13">
        <f>D1796*100</f>
        <v>20.45</v>
      </c>
      <c r="F1796" s="13">
        <f>G1796*100</f>
        <v>40.6</v>
      </c>
      <c r="G1796" s="75">
        <v>0.406</v>
      </c>
      <c r="H1796" s="12" t="s">
        <v>26</v>
      </c>
      <c r="I1796" s="76">
        <v>114.552</v>
      </c>
      <c r="J1796" s="12" t="s">
        <v>357</v>
      </c>
      <c r="K1796" s="12" t="s">
        <v>1925</v>
      </c>
      <c r="L1796" s="2">
        <v>160</v>
      </c>
    </row>
    <row r="1797" s="1" customFormat="1" ht="40.5" spans="1:12">
      <c r="A1797" s="10">
        <v>1795</v>
      </c>
      <c r="B1797" s="12" t="s">
        <v>1928</v>
      </c>
      <c r="C1797" s="12" t="s">
        <v>12</v>
      </c>
      <c r="D1797" s="75">
        <v>0.2145</v>
      </c>
      <c r="E1797" s="13">
        <f>D1797*100</f>
        <v>21.45</v>
      </c>
      <c r="F1797" s="13">
        <f>G1797*100</f>
        <v>49.26</v>
      </c>
      <c r="G1797" s="75">
        <v>0.4926</v>
      </c>
      <c r="H1797" s="12" t="s">
        <v>26</v>
      </c>
      <c r="I1797" s="76">
        <v>141.39</v>
      </c>
      <c r="J1797" s="12" t="s">
        <v>357</v>
      </c>
      <c r="K1797" s="12" t="s">
        <v>1925</v>
      </c>
      <c r="L1797" s="2">
        <v>200</v>
      </c>
    </row>
    <row r="1798" s="1" customFormat="1" ht="27" spans="1:12">
      <c r="A1798" s="10">
        <v>1796</v>
      </c>
      <c r="B1798" s="12" t="s">
        <v>1929</v>
      </c>
      <c r="C1798" s="12" t="s">
        <v>12</v>
      </c>
      <c r="D1798" s="75">
        <v>0.1991</v>
      </c>
      <c r="E1798" s="13">
        <f>D1798*100</f>
        <v>19.91</v>
      </c>
      <c r="F1798" s="13">
        <f>G1798*100</f>
        <v>28.51</v>
      </c>
      <c r="G1798" s="75">
        <v>0.2851</v>
      </c>
      <c r="H1798" s="12" t="s">
        <v>26</v>
      </c>
      <c r="I1798" s="76">
        <v>144.162</v>
      </c>
      <c r="J1798" s="12" t="s">
        <v>357</v>
      </c>
      <c r="K1798" s="12" t="s">
        <v>1925</v>
      </c>
      <c r="L1798" s="2">
        <v>200</v>
      </c>
    </row>
    <row r="1799" s="1" customFormat="1" ht="27" spans="1:12">
      <c r="A1799" s="10">
        <v>1797</v>
      </c>
      <c r="B1799" s="12" t="s">
        <v>1930</v>
      </c>
      <c r="C1799" s="12" t="s">
        <v>12</v>
      </c>
      <c r="D1799" s="75">
        <v>0.1278</v>
      </c>
      <c r="E1799" s="13">
        <f>D1799*100</f>
        <v>12.78</v>
      </c>
      <c r="F1799" s="13">
        <f>G1799*100</f>
        <v>28.9</v>
      </c>
      <c r="G1799" s="75">
        <v>0.289</v>
      </c>
      <c r="H1799" s="12" t="s">
        <v>26</v>
      </c>
      <c r="I1799" s="76">
        <v>247.2687</v>
      </c>
      <c r="J1799" s="12" t="s">
        <v>357</v>
      </c>
      <c r="K1799" s="12" t="s">
        <v>1925</v>
      </c>
      <c r="L1799" s="2">
        <v>315</v>
      </c>
    </row>
    <row r="1800" s="1" customFormat="1" ht="27" spans="1:12">
      <c r="A1800" s="10">
        <v>1798</v>
      </c>
      <c r="B1800" s="12" t="s">
        <v>1931</v>
      </c>
      <c r="C1800" s="12" t="s">
        <v>12</v>
      </c>
      <c r="D1800" s="75">
        <v>0.2468</v>
      </c>
      <c r="E1800" s="13">
        <f>D1800*100</f>
        <v>24.68</v>
      </c>
      <c r="F1800" s="13">
        <f>G1800*100</f>
        <v>47.98</v>
      </c>
      <c r="G1800" s="75">
        <v>0.4798</v>
      </c>
      <c r="H1800" s="12" t="s">
        <v>26</v>
      </c>
      <c r="I1800" s="76">
        <v>135.576</v>
      </c>
      <c r="J1800" s="12" t="s">
        <v>357</v>
      </c>
      <c r="K1800" s="12" t="s">
        <v>1925</v>
      </c>
      <c r="L1800" s="2">
        <v>200</v>
      </c>
    </row>
    <row r="1801" s="1" customFormat="1" ht="27" spans="1:12">
      <c r="A1801" s="10">
        <v>1799</v>
      </c>
      <c r="B1801" s="12" t="s">
        <v>1932</v>
      </c>
      <c r="C1801" s="12" t="s">
        <v>12</v>
      </c>
      <c r="D1801" s="75">
        <v>0.146</v>
      </c>
      <c r="E1801" s="13">
        <f>D1801*100</f>
        <v>14.6</v>
      </c>
      <c r="F1801" s="13">
        <f>G1801*100</f>
        <v>28.56</v>
      </c>
      <c r="G1801" s="75">
        <v>0.2856</v>
      </c>
      <c r="H1801" s="12" t="s">
        <v>26</v>
      </c>
      <c r="I1801" s="76">
        <v>242.109</v>
      </c>
      <c r="J1801" s="12" t="s">
        <v>357</v>
      </c>
      <c r="K1801" s="12" t="s">
        <v>1925</v>
      </c>
      <c r="L1801" s="2">
        <v>315</v>
      </c>
    </row>
    <row r="1802" s="1" customFormat="1" ht="27" spans="1:12">
      <c r="A1802" s="10">
        <v>1800</v>
      </c>
      <c r="B1802" s="12" t="s">
        <v>1933</v>
      </c>
      <c r="C1802" s="12" t="s">
        <v>12</v>
      </c>
      <c r="D1802" s="75">
        <v>0.0865</v>
      </c>
      <c r="E1802" s="13">
        <f>D1802*100</f>
        <v>8.65</v>
      </c>
      <c r="F1802" s="13">
        <f>G1802*100</f>
        <v>16.67</v>
      </c>
      <c r="G1802" s="75">
        <v>0.1667</v>
      </c>
      <c r="H1802" s="12" t="s">
        <v>26</v>
      </c>
      <c r="I1802" s="76">
        <v>258.97725</v>
      </c>
      <c r="J1802" s="12" t="s">
        <v>357</v>
      </c>
      <c r="K1802" s="12" t="s">
        <v>1925</v>
      </c>
      <c r="L1802" s="2">
        <v>315</v>
      </c>
    </row>
    <row r="1803" s="1" customFormat="1" ht="27" spans="1:12">
      <c r="A1803" s="10">
        <v>1801</v>
      </c>
      <c r="B1803" s="12" t="s">
        <v>1934</v>
      </c>
      <c r="C1803" s="12" t="s">
        <v>12</v>
      </c>
      <c r="D1803" s="75">
        <v>0.1178</v>
      </c>
      <c r="E1803" s="13">
        <f>D1803*100</f>
        <v>11.78</v>
      </c>
      <c r="F1803" s="13">
        <f>G1803*100</f>
        <v>28.81</v>
      </c>
      <c r="G1803" s="75">
        <v>0.2881</v>
      </c>
      <c r="H1803" s="12" t="s">
        <v>26</v>
      </c>
      <c r="I1803" s="76">
        <v>250.1037</v>
      </c>
      <c r="J1803" s="12" t="s">
        <v>357</v>
      </c>
      <c r="K1803" s="12" t="s">
        <v>1925</v>
      </c>
      <c r="L1803" s="2">
        <v>315</v>
      </c>
    </row>
    <row r="1804" s="1" customFormat="1" ht="27" spans="1:12">
      <c r="A1804" s="10">
        <v>1802</v>
      </c>
      <c r="B1804" s="12" t="s">
        <v>1935</v>
      </c>
      <c r="C1804" s="12" t="s">
        <v>12</v>
      </c>
      <c r="D1804" s="75">
        <v>0.1711</v>
      </c>
      <c r="E1804" s="13">
        <f>D1804*100</f>
        <v>17.11</v>
      </c>
      <c r="F1804" s="13">
        <f>G1804*100</f>
        <v>29.62</v>
      </c>
      <c r="G1804" s="75">
        <v>0.2962</v>
      </c>
      <c r="H1804" s="12" t="s">
        <v>26</v>
      </c>
      <c r="I1804" s="76">
        <v>234.99315</v>
      </c>
      <c r="J1804" s="12" t="s">
        <v>357</v>
      </c>
      <c r="K1804" s="12" t="s">
        <v>1925</v>
      </c>
      <c r="L1804" s="2">
        <v>315</v>
      </c>
    </row>
    <row r="1805" s="1" customFormat="1" ht="27" spans="1:12">
      <c r="A1805" s="10">
        <v>1803</v>
      </c>
      <c r="B1805" s="12" t="s">
        <v>1936</v>
      </c>
      <c r="C1805" s="12" t="s">
        <v>12</v>
      </c>
      <c r="D1805" s="75">
        <v>0.1921</v>
      </c>
      <c r="E1805" s="13">
        <f>D1805*100</f>
        <v>19.21</v>
      </c>
      <c r="F1805" s="13">
        <f>G1805*100</f>
        <v>42.86</v>
      </c>
      <c r="G1805" s="75">
        <v>0.4286</v>
      </c>
      <c r="H1805" s="12" t="s">
        <v>26</v>
      </c>
      <c r="I1805" s="76">
        <v>145.422</v>
      </c>
      <c r="J1805" s="12" t="s">
        <v>357</v>
      </c>
      <c r="K1805" s="12" t="s">
        <v>1925</v>
      </c>
      <c r="L1805" s="2">
        <v>200</v>
      </c>
    </row>
    <row r="1806" s="1" customFormat="1" ht="27" spans="1:12">
      <c r="A1806" s="10">
        <v>1804</v>
      </c>
      <c r="B1806" s="12" t="s">
        <v>1937</v>
      </c>
      <c r="C1806" s="12" t="s">
        <v>12</v>
      </c>
      <c r="D1806" s="75">
        <v>0.2798</v>
      </c>
      <c r="E1806" s="13">
        <f>D1806*100</f>
        <v>27.98</v>
      </c>
      <c r="F1806" s="13">
        <f>G1806*100</f>
        <v>57.12</v>
      </c>
      <c r="G1806" s="75">
        <v>0.5712</v>
      </c>
      <c r="H1806" s="12" t="s">
        <v>26</v>
      </c>
      <c r="I1806" s="76">
        <v>162.045</v>
      </c>
      <c r="J1806" s="12" t="s">
        <v>357</v>
      </c>
      <c r="K1806" s="12" t="s">
        <v>1925</v>
      </c>
      <c r="L1806" s="2">
        <v>250</v>
      </c>
    </row>
    <row r="1807" s="1" customFormat="1" ht="27" spans="1:12">
      <c r="A1807" s="10">
        <v>1805</v>
      </c>
      <c r="B1807" s="12" t="s">
        <v>1938</v>
      </c>
      <c r="C1807" s="12" t="s">
        <v>12</v>
      </c>
      <c r="D1807" s="75">
        <v>0.2278</v>
      </c>
      <c r="E1807" s="13">
        <f>D1807*100</f>
        <v>22.78</v>
      </c>
      <c r="F1807" s="13">
        <f>G1807*100</f>
        <v>42.28</v>
      </c>
      <c r="G1807" s="75">
        <v>0.4228</v>
      </c>
      <c r="H1807" s="12" t="s">
        <v>26</v>
      </c>
      <c r="I1807" s="76">
        <v>173.745</v>
      </c>
      <c r="J1807" s="12" t="s">
        <v>357</v>
      </c>
      <c r="K1807" s="12" t="s">
        <v>1939</v>
      </c>
      <c r="L1807" s="2">
        <v>250</v>
      </c>
    </row>
    <row r="1808" s="1" customFormat="1" ht="27" spans="1:12">
      <c r="A1808" s="10">
        <v>1806</v>
      </c>
      <c r="B1808" s="12" t="s">
        <v>1940</v>
      </c>
      <c r="C1808" s="12" t="s">
        <v>12</v>
      </c>
      <c r="D1808" s="75">
        <v>0.109</v>
      </c>
      <c r="E1808" s="13">
        <f>D1808*100</f>
        <v>10.9</v>
      </c>
      <c r="F1808" s="13">
        <f>G1808*100</f>
        <v>54.23</v>
      </c>
      <c r="G1808" s="75">
        <v>0.5423</v>
      </c>
      <c r="H1808" s="12" t="s">
        <v>26</v>
      </c>
      <c r="I1808" s="76">
        <v>160.38</v>
      </c>
      <c r="J1808" s="12" t="s">
        <v>357</v>
      </c>
      <c r="K1808" s="12" t="s">
        <v>1939</v>
      </c>
      <c r="L1808" s="2">
        <v>200</v>
      </c>
    </row>
    <row r="1809" s="1" customFormat="1" ht="27" spans="1:12">
      <c r="A1809" s="10">
        <v>1807</v>
      </c>
      <c r="B1809" s="12" t="s">
        <v>1941</v>
      </c>
      <c r="C1809" s="12" t="s">
        <v>12</v>
      </c>
      <c r="D1809" s="75">
        <v>0.143</v>
      </c>
      <c r="E1809" s="13">
        <f>D1809*100</f>
        <v>14.3</v>
      </c>
      <c r="F1809" s="13">
        <f>G1809*100</f>
        <v>48.36</v>
      </c>
      <c r="G1809" s="75">
        <v>0.4836</v>
      </c>
      <c r="H1809" s="12" t="s">
        <v>26</v>
      </c>
      <c r="I1809" s="76">
        <v>154.26</v>
      </c>
      <c r="J1809" s="12" t="s">
        <v>357</v>
      </c>
      <c r="K1809" s="12" t="s">
        <v>1939</v>
      </c>
      <c r="L1809" s="2">
        <v>200</v>
      </c>
    </row>
    <row r="1810" s="1" customFormat="1" ht="40.5" spans="1:12">
      <c r="A1810" s="10">
        <v>1808</v>
      </c>
      <c r="B1810" s="12" t="s">
        <v>1942</v>
      </c>
      <c r="C1810" s="12" t="s">
        <v>12</v>
      </c>
      <c r="D1810" s="75">
        <v>0.1322</v>
      </c>
      <c r="E1810" s="13">
        <f>D1810*100</f>
        <v>13.22</v>
      </c>
      <c r="F1810" s="13">
        <f>G1810*100</f>
        <v>58.47</v>
      </c>
      <c r="G1810" s="75">
        <v>0.5847</v>
      </c>
      <c r="H1810" s="12" t="s">
        <v>26</v>
      </c>
      <c r="I1810" s="76">
        <v>156.204</v>
      </c>
      <c r="J1810" s="12" t="s">
        <v>357</v>
      </c>
      <c r="K1810" s="12" t="s">
        <v>1939</v>
      </c>
      <c r="L1810" s="2">
        <v>200</v>
      </c>
    </row>
    <row r="1811" s="1" customFormat="1" ht="40.5" spans="1:12">
      <c r="A1811" s="10">
        <v>1809</v>
      </c>
      <c r="B1811" s="12" t="s">
        <v>1943</v>
      </c>
      <c r="C1811" s="12" t="s">
        <v>12</v>
      </c>
      <c r="D1811" s="75">
        <v>0.0505</v>
      </c>
      <c r="E1811" s="13">
        <f>D1811*100</f>
        <v>5.05</v>
      </c>
      <c r="F1811" s="13">
        <f>G1811*100</f>
        <v>45.39</v>
      </c>
      <c r="G1811" s="75">
        <v>0.4539</v>
      </c>
      <c r="H1811" s="12" t="s">
        <v>26</v>
      </c>
      <c r="I1811" s="76">
        <v>85.455</v>
      </c>
      <c r="J1811" s="12" t="s">
        <v>357</v>
      </c>
      <c r="K1811" s="12" t="s">
        <v>1939</v>
      </c>
      <c r="L1811" s="2">
        <v>100</v>
      </c>
    </row>
    <row r="1812" s="1" customFormat="1" ht="27" spans="1:12">
      <c r="A1812" s="10">
        <v>1810</v>
      </c>
      <c r="B1812" s="12" t="s">
        <v>1944</v>
      </c>
      <c r="C1812" s="12" t="s">
        <v>12</v>
      </c>
      <c r="D1812" s="75">
        <v>0.1623</v>
      </c>
      <c r="E1812" s="13">
        <f>D1812*100</f>
        <v>16.23</v>
      </c>
      <c r="F1812" s="13">
        <f>G1812*100</f>
        <v>39.75</v>
      </c>
      <c r="G1812" s="75">
        <v>0.3975</v>
      </c>
      <c r="H1812" s="12" t="s">
        <v>26</v>
      </c>
      <c r="I1812" s="76">
        <v>120.6288</v>
      </c>
      <c r="J1812" s="12" t="s">
        <v>357</v>
      </c>
      <c r="K1812" s="12" t="s">
        <v>1939</v>
      </c>
      <c r="L1812" s="2">
        <v>160</v>
      </c>
    </row>
    <row r="1813" s="1" customFormat="1" ht="27" spans="1:12">
      <c r="A1813" s="10">
        <v>1811</v>
      </c>
      <c r="B1813" s="12" t="s">
        <v>1945</v>
      </c>
      <c r="C1813" s="12" t="s">
        <v>12</v>
      </c>
      <c r="D1813" s="75">
        <v>0.2569</v>
      </c>
      <c r="E1813" s="13">
        <f>D1813*100</f>
        <v>25.69</v>
      </c>
      <c r="F1813" s="13">
        <f>G1813*100</f>
        <v>47.65</v>
      </c>
      <c r="G1813" s="75">
        <v>0.4765</v>
      </c>
      <c r="H1813" s="12" t="s">
        <v>26</v>
      </c>
      <c r="I1813" s="76">
        <v>210.66885</v>
      </c>
      <c r="J1813" s="12" t="s">
        <v>357</v>
      </c>
      <c r="K1813" s="12" t="s">
        <v>1939</v>
      </c>
      <c r="L1813" s="2">
        <v>315</v>
      </c>
    </row>
    <row r="1814" s="1" customFormat="1" ht="27" spans="1:12">
      <c r="A1814" s="10">
        <v>1812</v>
      </c>
      <c r="B1814" s="12" t="s">
        <v>1946</v>
      </c>
      <c r="C1814" s="12" t="s">
        <v>12</v>
      </c>
      <c r="D1814" s="75">
        <v>0.231</v>
      </c>
      <c r="E1814" s="13">
        <f>D1814*100</f>
        <v>23.1</v>
      </c>
      <c r="F1814" s="13">
        <f>G1814*100</f>
        <v>39.23</v>
      </c>
      <c r="G1814" s="75">
        <v>0.3923</v>
      </c>
      <c r="H1814" s="12" t="s">
        <v>26</v>
      </c>
      <c r="I1814" s="76">
        <v>138.42</v>
      </c>
      <c r="J1814" s="12" t="s">
        <v>357</v>
      </c>
      <c r="K1814" s="12" t="s">
        <v>1939</v>
      </c>
      <c r="L1814" s="2">
        <v>200</v>
      </c>
    </row>
    <row r="1815" s="1" customFormat="1" ht="27" spans="1:12">
      <c r="A1815" s="10">
        <v>1813</v>
      </c>
      <c r="B1815" s="12" t="s">
        <v>1947</v>
      </c>
      <c r="C1815" s="12" t="s">
        <v>12</v>
      </c>
      <c r="D1815" s="75">
        <v>0.1105</v>
      </c>
      <c r="E1815" s="13">
        <f>D1815*100</f>
        <v>11.05</v>
      </c>
      <c r="F1815" s="13">
        <f>G1815*100</f>
        <v>28.94</v>
      </c>
      <c r="G1815" s="75">
        <v>0.2894</v>
      </c>
      <c r="H1815" s="12" t="s">
        <v>26</v>
      </c>
      <c r="I1815" s="76">
        <v>252.17325</v>
      </c>
      <c r="J1815" s="12" t="s">
        <v>357</v>
      </c>
      <c r="K1815" s="12" t="s">
        <v>1939</v>
      </c>
      <c r="L1815" s="2">
        <v>315</v>
      </c>
    </row>
    <row r="1816" s="1" customFormat="1" ht="27" spans="1:12">
      <c r="A1816" s="10">
        <v>1814</v>
      </c>
      <c r="B1816" s="12" t="s">
        <v>1948</v>
      </c>
      <c r="C1816" s="12" t="s">
        <v>12</v>
      </c>
      <c r="D1816" s="75">
        <v>0.1143</v>
      </c>
      <c r="E1816" s="13">
        <f>D1816*100</f>
        <v>11.43</v>
      </c>
      <c r="F1816" s="13">
        <f>G1816*100</f>
        <v>37.69</v>
      </c>
      <c r="G1816" s="75">
        <v>0.3769</v>
      </c>
      <c r="H1816" s="12" t="s">
        <v>26</v>
      </c>
      <c r="I1816" s="76">
        <v>251.09595</v>
      </c>
      <c r="J1816" s="12" t="s">
        <v>357</v>
      </c>
      <c r="K1816" s="12" t="s">
        <v>1939</v>
      </c>
      <c r="L1816" s="2">
        <v>315</v>
      </c>
    </row>
    <row r="1817" s="1" customFormat="1" ht="27" spans="1:12">
      <c r="A1817" s="10">
        <v>1815</v>
      </c>
      <c r="B1817" s="12" t="s">
        <v>1949</v>
      </c>
      <c r="C1817" s="12" t="s">
        <v>12</v>
      </c>
      <c r="D1817" s="75">
        <v>0.2992</v>
      </c>
      <c r="E1817" s="13">
        <f>D1817*100</f>
        <v>29.92</v>
      </c>
      <c r="F1817" s="13">
        <f>G1817*100</f>
        <v>63.24</v>
      </c>
      <c r="G1817" s="75">
        <v>0.6324</v>
      </c>
      <c r="H1817" s="12" t="s">
        <v>26</v>
      </c>
      <c r="I1817" s="76">
        <v>126.144</v>
      </c>
      <c r="J1817" s="12" t="s">
        <v>357</v>
      </c>
      <c r="K1817" s="12" t="s">
        <v>1939</v>
      </c>
      <c r="L1817" s="2">
        <v>200</v>
      </c>
    </row>
    <row r="1818" s="1" customFormat="1" ht="27" spans="1:12">
      <c r="A1818" s="10">
        <v>1816</v>
      </c>
      <c r="B1818" s="12" t="s">
        <v>1950</v>
      </c>
      <c r="C1818" s="12" t="s">
        <v>12</v>
      </c>
      <c r="D1818" s="75">
        <v>0.1289</v>
      </c>
      <c r="E1818" s="13">
        <f>D1818*100</f>
        <v>12.89</v>
      </c>
      <c r="F1818" s="13">
        <f>G1818*100</f>
        <v>74.12</v>
      </c>
      <c r="G1818" s="75">
        <v>0.7412</v>
      </c>
      <c r="H1818" s="12" t="s">
        <v>26</v>
      </c>
      <c r="I1818" s="76">
        <v>125.4384</v>
      </c>
      <c r="J1818" s="12" t="s">
        <v>357</v>
      </c>
      <c r="K1818" s="12" t="s">
        <v>1939</v>
      </c>
      <c r="L1818" s="2">
        <v>160</v>
      </c>
    </row>
    <row r="1819" s="1" customFormat="1" ht="27" spans="1:12">
      <c r="A1819" s="10">
        <v>1817</v>
      </c>
      <c r="B1819" s="12" t="s">
        <v>1951</v>
      </c>
      <c r="C1819" s="12" t="s">
        <v>12</v>
      </c>
      <c r="D1819" s="75">
        <v>0.1728</v>
      </c>
      <c r="E1819" s="13">
        <f>D1819*100</f>
        <v>17.28</v>
      </c>
      <c r="F1819" s="13">
        <f>G1819*100</f>
        <v>42.36</v>
      </c>
      <c r="G1819" s="75">
        <v>0.4236</v>
      </c>
      <c r="H1819" s="12" t="s">
        <v>26</v>
      </c>
      <c r="I1819" s="76">
        <v>119.1168</v>
      </c>
      <c r="J1819" s="12" t="s">
        <v>357</v>
      </c>
      <c r="K1819" s="12" t="s">
        <v>1939</v>
      </c>
      <c r="L1819" s="2">
        <v>160</v>
      </c>
    </row>
    <row r="1820" s="1" customFormat="1" ht="27" spans="1:12">
      <c r="A1820" s="10">
        <v>1818</v>
      </c>
      <c r="B1820" s="12" t="s">
        <v>1952</v>
      </c>
      <c r="C1820" s="12" t="s">
        <v>12</v>
      </c>
      <c r="D1820" s="75">
        <v>0.1678</v>
      </c>
      <c r="E1820" s="13">
        <f>D1820*100</f>
        <v>16.78</v>
      </c>
      <c r="F1820" s="13">
        <f>G1820*100</f>
        <v>36.18</v>
      </c>
      <c r="G1820" s="75">
        <v>0.3618</v>
      </c>
      <c r="H1820" s="12" t="s">
        <v>26</v>
      </c>
      <c r="I1820" s="76">
        <v>187.245</v>
      </c>
      <c r="J1820" s="12" t="s">
        <v>357</v>
      </c>
      <c r="K1820" s="12" t="s">
        <v>1939</v>
      </c>
      <c r="L1820" s="2">
        <v>250</v>
      </c>
    </row>
    <row r="1821" s="1" customFormat="1" ht="27" spans="1:12">
      <c r="A1821" s="10">
        <v>1819</v>
      </c>
      <c r="B1821" s="12" t="s">
        <v>1953</v>
      </c>
      <c r="C1821" s="12" t="s">
        <v>12</v>
      </c>
      <c r="D1821" s="75">
        <v>0.2769</v>
      </c>
      <c r="E1821" s="13">
        <f>D1821*100</f>
        <v>27.69</v>
      </c>
      <c r="F1821" s="13">
        <f>G1821*100</f>
        <v>49.56</v>
      </c>
      <c r="G1821" s="75">
        <v>0.4956</v>
      </c>
      <c r="H1821" s="12" t="s">
        <v>26</v>
      </c>
      <c r="I1821" s="76">
        <v>104.1264</v>
      </c>
      <c r="J1821" s="12" t="s">
        <v>357</v>
      </c>
      <c r="K1821" s="12" t="s">
        <v>1939</v>
      </c>
      <c r="L1821" s="2">
        <v>160</v>
      </c>
    </row>
    <row r="1822" s="1" customFormat="1" ht="27" spans="1:12">
      <c r="A1822" s="10">
        <v>1820</v>
      </c>
      <c r="B1822" s="12" t="s">
        <v>1954</v>
      </c>
      <c r="C1822" s="12" t="s">
        <v>12</v>
      </c>
      <c r="D1822" s="75">
        <v>0.1379</v>
      </c>
      <c r="E1822" s="13">
        <f>D1822*100</f>
        <v>13.79</v>
      </c>
      <c r="F1822" s="13">
        <f>G1822*100</f>
        <v>67.61</v>
      </c>
      <c r="G1822" s="75">
        <v>0.6761</v>
      </c>
      <c r="H1822" s="12" t="s">
        <v>26</v>
      </c>
      <c r="I1822" s="76">
        <v>62.0712</v>
      </c>
      <c r="J1822" s="12" t="s">
        <v>357</v>
      </c>
      <c r="K1822" s="12" t="s">
        <v>1939</v>
      </c>
      <c r="L1822" s="2">
        <v>80</v>
      </c>
    </row>
    <row r="1823" s="1" customFormat="1" ht="27" spans="1:12">
      <c r="A1823" s="10">
        <v>1821</v>
      </c>
      <c r="B1823" s="12" t="s">
        <v>1955</v>
      </c>
      <c r="C1823" s="12" t="s">
        <v>12</v>
      </c>
      <c r="D1823" s="75">
        <v>0.1302</v>
      </c>
      <c r="E1823" s="13">
        <f>D1823*100</f>
        <v>13.02</v>
      </c>
      <c r="F1823" s="13">
        <f>G1823*100</f>
        <v>68.86</v>
      </c>
      <c r="G1823" s="75">
        <v>0.6886</v>
      </c>
      <c r="H1823" s="12" t="s">
        <v>26</v>
      </c>
      <c r="I1823" s="76">
        <v>62.6256</v>
      </c>
      <c r="J1823" s="12" t="s">
        <v>357</v>
      </c>
      <c r="K1823" s="12" t="s">
        <v>1939</v>
      </c>
      <c r="L1823" s="2">
        <v>80</v>
      </c>
    </row>
    <row r="1824" s="1" customFormat="1" ht="27" spans="1:12">
      <c r="A1824" s="10">
        <v>1822</v>
      </c>
      <c r="B1824" s="12" t="s">
        <v>1956</v>
      </c>
      <c r="C1824" s="12" t="s">
        <v>12</v>
      </c>
      <c r="D1824" s="75">
        <v>0.1629</v>
      </c>
      <c r="E1824" s="13">
        <f>D1824*100</f>
        <v>16.29</v>
      </c>
      <c r="F1824" s="13">
        <f>G1824*100</f>
        <v>60.88</v>
      </c>
      <c r="G1824" s="75">
        <v>0.6088</v>
      </c>
      <c r="H1824" s="12" t="s">
        <v>26</v>
      </c>
      <c r="I1824" s="76">
        <v>150.678</v>
      </c>
      <c r="J1824" s="12" t="s">
        <v>357</v>
      </c>
      <c r="K1824" s="12" t="s">
        <v>1939</v>
      </c>
      <c r="L1824" s="2">
        <v>200</v>
      </c>
    </row>
    <row r="1825" s="1" customFormat="1" ht="27" spans="1:12">
      <c r="A1825" s="10">
        <v>1823</v>
      </c>
      <c r="B1825" s="12" t="s">
        <v>1957</v>
      </c>
      <c r="C1825" s="12" t="s">
        <v>12</v>
      </c>
      <c r="D1825" s="75">
        <v>0.0868</v>
      </c>
      <c r="E1825" s="13">
        <f>D1825*100</f>
        <v>8.68</v>
      </c>
      <c r="F1825" s="13">
        <f>G1825*100</f>
        <v>58.13</v>
      </c>
      <c r="G1825" s="75">
        <v>0.5813</v>
      </c>
      <c r="H1825" s="12" t="s">
        <v>26</v>
      </c>
      <c r="I1825" s="76">
        <v>131.5008</v>
      </c>
      <c r="J1825" s="12" t="s">
        <v>357</v>
      </c>
      <c r="K1825" s="12" t="s">
        <v>1939</v>
      </c>
      <c r="L1825" s="2">
        <v>160</v>
      </c>
    </row>
    <row r="1826" s="1" customFormat="1" ht="27" spans="1:12">
      <c r="A1826" s="10">
        <v>1824</v>
      </c>
      <c r="B1826" s="12" t="s">
        <v>1958</v>
      </c>
      <c r="C1826" s="12" t="s">
        <v>12</v>
      </c>
      <c r="D1826" s="75">
        <v>0.145</v>
      </c>
      <c r="E1826" s="13">
        <f>D1826*100</f>
        <v>14.5</v>
      </c>
      <c r="F1826" s="13">
        <f>G1826*100</f>
        <v>39.88</v>
      </c>
      <c r="G1826" s="75">
        <v>0.3988</v>
      </c>
      <c r="H1826" s="12" t="s">
        <v>26</v>
      </c>
      <c r="I1826" s="76">
        <v>153.9</v>
      </c>
      <c r="J1826" s="12" t="s">
        <v>357</v>
      </c>
      <c r="K1826" s="12" t="s">
        <v>1939</v>
      </c>
      <c r="L1826" s="2">
        <v>200</v>
      </c>
    </row>
    <row r="1827" s="1" customFormat="1" ht="27" spans="1:12">
      <c r="A1827" s="10">
        <v>1825</v>
      </c>
      <c r="B1827" s="12" t="s">
        <v>1959</v>
      </c>
      <c r="C1827" s="12" t="s">
        <v>12</v>
      </c>
      <c r="D1827" s="75">
        <v>0.1158</v>
      </c>
      <c r="E1827" s="13">
        <f>D1827*100</f>
        <v>11.58</v>
      </c>
      <c r="F1827" s="13">
        <f>G1827*100</f>
        <v>34.37</v>
      </c>
      <c r="G1827" s="75">
        <v>0.3437</v>
      </c>
      <c r="H1827" s="12" t="s">
        <v>26</v>
      </c>
      <c r="I1827" s="76">
        <v>159.156</v>
      </c>
      <c r="J1827" s="12" t="s">
        <v>357</v>
      </c>
      <c r="K1827" s="12" t="s">
        <v>1939</v>
      </c>
      <c r="L1827" s="2">
        <v>200</v>
      </c>
    </row>
    <row r="1828" s="1" customFormat="1" ht="27" spans="1:13">
      <c r="A1828" s="10">
        <v>1826</v>
      </c>
      <c r="B1828" s="12" t="s">
        <v>1960</v>
      </c>
      <c r="C1828" s="12" t="s">
        <v>12</v>
      </c>
      <c r="D1828" s="75">
        <v>0.1798</v>
      </c>
      <c r="E1828" s="31">
        <v>17.98</v>
      </c>
      <c r="F1828" s="31">
        <v>78.69</v>
      </c>
      <c r="G1828" s="75">
        <v>0.7869</v>
      </c>
      <c r="H1828" s="12" t="s">
        <v>26</v>
      </c>
      <c r="I1828" s="44">
        <f>(L1828-L1828*M1828)*0.9</f>
        <v>118.1088</v>
      </c>
      <c r="J1828" s="12" t="str">
        <f>IF(H1828="过载","是","否")</f>
        <v>否</v>
      </c>
      <c r="K1828" s="12" t="s">
        <v>1826</v>
      </c>
      <c r="L1828" s="2">
        <v>160</v>
      </c>
      <c r="M1828" s="1">
        <f>E1828/100</f>
        <v>0.1798</v>
      </c>
    </row>
    <row r="1829" s="1" customFormat="1" ht="27" spans="1:12">
      <c r="A1829" s="10">
        <v>1827</v>
      </c>
      <c r="B1829" s="12" t="s">
        <v>1961</v>
      </c>
      <c r="C1829" s="12" t="s">
        <v>12</v>
      </c>
      <c r="D1829" s="75">
        <v>0.2423</v>
      </c>
      <c r="E1829" s="13">
        <f>D1829*100</f>
        <v>24.23</v>
      </c>
      <c r="F1829" s="13">
        <f>G1829*100</f>
        <v>88.26</v>
      </c>
      <c r="G1829" s="75">
        <v>0.8826</v>
      </c>
      <c r="H1829" s="12" t="s">
        <v>26</v>
      </c>
      <c r="I1829" s="76">
        <v>85.24125</v>
      </c>
      <c r="J1829" s="12" t="s">
        <v>357</v>
      </c>
      <c r="K1829" s="12" t="s">
        <v>1765</v>
      </c>
      <c r="L1829" s="2">
        <v>125</v>
      </c>
    </row>
    <row r="1830" s="1" customFormat="1" ht="27" spans="1:12">
      <c r="A1830" s="10">
        <v>1828</v>
      </c>
      <c r="B1830" s="12" t="s">
        <v>1962</v>
      </c>
      <c r="C1830" s="12" t="s">
        <v>12</v>
      </c>
      <c r="D1830" s="75">
        <v>0.1769</v>
      </c>
      <c r="E1830" s="13">
        <f>D1830*100</f>
        <v>17.69</v>
      </c>
      <c r="F1830" s="13">
        <f>G1830*100</f>
        <v>36.96</v>
      </c>
      <c r="G1830" s="75">
        <v>0.3696</v>
      </c>
      <c r="H1830" s="12" t="s">
        <v>26</v>
      </c>
      <c r="I1830" s="76">
        <v>59.2632</v>
      </c>
      <c r="J1830" s="12" t="s">
        <v>357</v>
      </c>
      <c r="K1830" s="12" t="s">
        <v>1765</v>
      </c>
      <c r="L1830" s="2">
        <v>80</v>
      </c>
    </row>
    <row r="1831" s="1" customFormat="1" ht="27" spans="1:12">
      <c r="A1831" s="10">
        <v>1829</v>
      </c>
      <c r="B1831" s="12" t="s">
        <v>1963</v>
      </c>
      <c r="C1831" s="12" t="s">
        <v>12</v>
      </c>
      <c r="D1831" s="75">
        <v>0.2436</v>
      </c>
      <c r="E1831" s="13">
        <f>D1831*100</f>
        <v>24.36</v>
      </c>
      <c r="F1831" s="13">
        <f>G1831*100</f>
        <v>46.1</v>
      </c>
      <c r="G1831" s="75">
        <v>0.461</v>
      </c>
      <c r="H1831" s="12" t="s">
        <v>26</v>
      </c>
      <c r="I1831" s="76">
        <v>85.095</v>
      </c>
      <c r="J1831" s="12" t="s">
        <v>357</v>
      </c>
      <c r="K1831" s="12" t="s">
        <v>1765</v>
      </c>
      <c r="L1831" s="2">
        <v>125</v>
      </c>
    </row>
    <row r="1832" s="1" customFormat="1" ht="27" spans="1:12">
      <c r="A1832" s="10">
        <v>1830</v>
      </c>
      <c r="B1832" s="12" t="s">
        <v>1964</v>
      </c>
      <c r="C1832" s="12" t="s">
        <v>12</v>
      </c>
      <c r="D1832" s="75">
        <v>0.1965</v>
      </c>
      <c r="E1832" s="13">
        <f>D1832*100</f>
        <v>19.65</v>
      </c>
      <c r="F1832" s="13">
        <f>G1832*100</f>
        <v>34.24</v>
      </c>
      <c r="G1832" s="75">
        <v>0.3424</v>
      </c>
      <c r="H1832" s="12" t="s">
        <v>26</v>
      </c>
      <c r="I1832" s="76">
        <v>180.7875</v>
      </c>
      <c r="J1832" s="12" t="s">
        <v>357</v>
      </c>
      <c r="K1832" s="12" t="s">
        <v>1765</v>
      </c>
      <c r="L1832" s="2">
        <v>250</v>
      </c>
    </row>
    <row r="1833" s="1" customFormat="1" ht="27" spans="1:12">
      <c r="A1833" s="10">
        <v>1831</v>
      </c>
      <c r="B1833" s="12" t="s">
        <v>1965</v>
      </c>
      <c r="C1833" s="12" t="s">
        <v>12</v>
      </c>
      <c r="D1833" s="75">
        <v>0.141</v>
      </c>
      <c r="E1833" s="13">
        <f>D1833*100</f>
        <v>14.1</v>
      </c>
      <c r="F1833" s="13">
        <f>G1833*100</f>
        <v>62.23</v>
      </c>
      <c r="G1833" s="75">
        <v>0.6223</v>
      </c>
      <c r="H1833" s="12" t="s">
        <v>26</v>
      </c>
      <c r="I1833" s="76">
        <v>61.848</v>
      </c>
      <c r="J1833" s="12" t="s">
        <v>357</v>
      </c>
      <c r="K1833" s="12" t="s">
        <v>1765</v>
      </c>
      <c r="L1833" s="2">
        <v>80</v>
      </c>
    </row>
    <row r="1834" s="1" customFormat="1" ht="27" spans="1:12">
      <c r="A1834" s="10">
        <v>1832</v>
      </c>
      <c r="B1834" s="12" t="s">
        <v>1966</v>
      </c>
      <c r="C1834" s="12" t="s">
        <v>12</v>
      </c>
      <c r="D1834" s="75">
        <v>0.1718</v>
      </c>
      <c r="E1834" s="13">
        <f>D1834*100</f>
        <v>17.18</v>
      </c>
      <c r="F1834" s="13">
        <f>G1834*100</f>
        <v>54.08</v>
      </c>
      <c r="G1834" s="75">
        <v>0.5408</v>
      </c>
      <c r="H1834" s="12" t="s">
        <v>26</v>
      </c>
      <c r="I1834" s="76">
        <v>119.2608</v>
      </c>
      <c r="J1834" s="12" t="s">
        <v>357</v>
      </c>
      <c r="K1834" s="12" t="s">
        <v>1765</v>
      </c>
      <c r="L1834" s="2">
        <v>160</v>
      </c>
    </row>
    <row r="1835" s="1" customFormat="1" ht="27" spans="1:12">
      <c r="A1835" s="10">
        <v>1833</v>
      </c>
      <c r="B1835" s="12" t="s">
        <v>1967</v>
      </c>
      <c r="C1835" s="12" t="s">
        <v>12</v>
      </c>
      <c r="D1835" s="75">
        <v>0.2478</v>
      </c>
      <c r="E1835" s="13">
        <f>D1835*100</f>
        <v>24.78</v>
      </c>
      <c r="F1835" s="13">
        <f>G1835*100</f>
        <v>42.96</v>
      </c>
      <c r="G1835" s="75">
        <v>0.4296</v>
      </c>
      <c r="H1835" s="12" t="s">
        <v>26</v>
      </c>
      <c r="I1835" s="76">
        <v>108.3168</v>
      </c>
      <c r="J1835" s="12" t="s">
        <v>357</v>
      </c>
      <c r="K1835" s="12" t="s">
        <v>1765</v>
      </c>
      <c r="L1835" s="2">
        <v>160</v>
      </c>
    </row>
    <row r="1836" s="1" customFormat="1" ht="27" spans="1:13">
      <c r="A1836" s="10">
        <v>1834</v>
      </c>
      <c r="B1836" s="12" t="s">
        <v>1968</v>
      </c>
      <c r="C1836" s="12" t="s">
        <v>12</v>
      </c>
      <c r="D1836" s="75">
        <v>0.3379</v>
      </c>
      <c r="E1836" s="13">
        <f>D1836*100</f>
        <v>33.79</v>
      </c>
      <c r="F1836" s="13">
        <f>G1836*100</f>
        <v>108.41</v>
      </c>
      <c r="G1836" s="75">
        <v>1.0841</v>
      </c>
      <c r="H1836" s="12" t="s">
        <v>28</v>
      </c>
      <c r="I1836" s="44">
        <f>(L1836-L1836*M1836)*0.9</f>
        <v>59.589</v>
      </c>
      <c r="J1836" s="12" t="str">
        <f>IF(H1836="过载","是","否")</f>
        <v>否</v>
      </c>
      <c r="K1836" s="12" t="s">
        <v>1765</v>
      </c>
      <c r="L1836" s="2">
        <v>100</v>
      </c>
      <c r="M1836" s="1">
        <f>E1836/100</f>
        <v>0.3379</v>
      </c>
    </row>
    <row r="1837" s="1" customFormat="1" ht="27" spans="1:12">
      <c r="A1837" s="10">
        <v>1835</v>
      </c>
      <c r="B1837" s="12" t="s">
        <v>1969</v>
      </c>
      <c r="C1837" s="12" t="s">
        <v>12</v>
      </c>
      <c r="D1837" s="75">
        <v>0.1769</v>
      </c>
      <c r="E1837" s="13">
        <f>D1837*100</f>
        <v>17.69</v>
      </c>
      <c r="F1837" s="13">
        <f>G1837*100</f>
        <v>35.94</v>
      </c>
      <c r="G1837" s="75">
        <v>0.3594</v>
      </c>
      <c r="H1837" s="12" t="s">
        <v>26</v>
      </c>
      <c r="I1837" s="76">
        <v>185.1975</v>
      </c>
      <c r="J1837" s="12" t="s">
        <v>357</v>
      </c>
      <c r="K1837" s="12" t="s">
        <v>1765</v>
      </c>
      <c r="L1837" s="2">
        <v>250</v>
      </c>
    </row>
    <row r="1838" s="1" customFormat="1" ht="27" spans="1:12">
      <c r="A1838" s="10">
        <v>1836</v>
      </c>
      <c r="B1838" s="12" t="s">
        <v>1970</v>
      </c>
      <c r="C1838" s="12" t="s">
        <v>12</v>
      </c>
      <c r="D1838" s="75">
        <v>0.1921</v>
      </c>
      <c r="E1838" s="13">
        <f>D1838*100</f>
        <v>19.21</v>
      </c>
      <c r="F1838" s="13">
        <f>G1838*100</f>
        <v>38.65</v>
      </c>
      <c r="G1838" s="75">
        <v>0.3865</v>
      </c>
      <c r="H1838" s="12" t="s">
        <v>26</v>
      </c>
      <c r="I1838" s="76">
        <v>145.422</v>
      </c>
      <c r="J1838" s="12" t="s">
        <v>357</v>
      </c>
      <c r="K1838" s="12" t="s">
        <v>1765</v>
      </c>
      <c r="L1838" s="2">
        <v>200</v>
      </c>
    </row>
    <row r="1839" s="1" customFormat="1" ht="27" spans="1:12">
      <c r="A1839" s="10">
        <v>1837</v>
      </c>
      <c r="B1839" s="12" t="s">
        <v>1971</v>
      </c>
      <c r="C1839" s="12" t="s">
        <v>12</v>
      </c>
      <c r="D1839" s="75">
        <v>0.2278</v>
      </c>
      <c r="E1839" s="13">
        <f>D1839*100</f>
        <v>22.78</v>
      </c>
      <c r="F1839" s="13">
        <f>G1839*100</f>
        <v>45.78</v>
      </c>
      <c r="G1839" s="75">
        <v>0.4578</v>
      </c>
      <c r="H1839" s="12" t="s">
        <v>26</v>
      </c>
      <c r="I1839" s="76">
        <v>86.8725</v>
      </c>
      <c r="J1839" s="12" t="s">
        <v>357</v>
      </c>
      <c r="K1839" s="12" t="s">
        <v>1765</v>
      </c>
      <c r="L1839" s="2">
        <v>125</v>
      </c>
    </row>
    <row r="1840" s="1" customFormat="1" ht="27" spans="1:12">
      <c r="A1840" s="10">
        <v>1838</v>
      </c>
      <c r="B1840" s="12" t="s">
        <v>1972</v>
      </c>
      <c r="C1840" s="12" t="s">
        <v>12</v>
      </c>
      <c r="D1840" s="75">
        <v>0.1725</v>
      </c>
      <c r="E1840" s="13">
        <f>D1840*100</f>
        <v>17.25</v>
      </c>
      <c r="F1840" s="13">
        <f>G1840*100</f>
        <v>60.86</v>
      </c>
      <c r="G1840" s="75">
        <v>0.6086</v>
      </c>
      <c r="H1840" s="12" t="s">
        <v>26</v>
      </c>
      <c r="I1840" s="76">
        <v>119.16</v>
      </c>
      <c r="J1840" s="12" t="s">
        <v>357</v>
      </c>
      <c r="K1840" s="12" t="s">
        <v>1765</v>
      </c>
      <c r="L1840" s="2">
        <v>160</v>
      </c>
    </row>
    <row r="1841" s="1" customFormat="1" ht="27" spans="1:12">
      <c r="A1841" s="10">
        <v>1839</v>
      </c>
      <c r="B1841" s="12" t="s">
        <v>1973</v>
      </c>
      <c r="C1841" s="12" t="s">
        <v>12</v>
      </c>
      <c r="D1841" s="75">
        <v>0.1623</v>
      </c>
      <c r="E1841" s="13">
        <f>D1841*100</f>
        <v>16.23</v>
      </c>
      <c r="F1841" s="13">
        <f>G1841*100</f>
        <v>78.69</v>
      </c>
      <c r="G1841" s="75">
        <v>0.7869</v>
      </c>
      <c r="H1841" s="12" t="s">
        <v>26</v>
      </c>
      <c r="I1841" s="76">
        <v>37.6965</v>
      </c>
      <c r="J1841" s="12" t="s">
        <v>357</v>
      </c>
      <c r="K1841" s="12" t="s">
        <v>1765</v>
      </c>
      <c r="L1841" s="2">
        <v>50</v>
      </c>
    </row>
    <row r="1842" s="1" customFormat="1" ht="27" spans="1:12">
      <c r="A1842" s="10">
        <v>1840</v>
      </c>
      <c r="B1842" s="12" t="s">
        <v>1974</v>
      </c>
      <c r="C1842" s="12" t="s">
        <v>12</v>
      </c>
      <c r="D1842" s="75">
        <v>0.2791</v>
      </c>
      <c r="E1842" s="13">
        <f>D1842*100</f>
        <v>27.91</v>
      </c>
      <c r="F1842" s="13">
        <f>G1842*100</f>
        <v>47.36</v>
      </c>
      <c r="G1842" s="75">
        <v>0.4736</v>
      </c>
      <c r="H1842" s="12" t="s">
        <v>26</v>
      </c>
      <c r="I1842" s="76">
        <v>64.881</v>
      </c>
      <c r="J1842" s="12" t="s">
        <v>357</v>
      </c>
      <c r="K1842" s="12" t="s">
        <v>1765</v>
      </c>
      <c r="L1842" s="2">
        <v>100</v>
      </c>
    </row>
    <row r="1843" s="1" customFormat="1" ht="27" spans="1:12">
      <c r="A1843" s="10">
        <v>1841</v>
      </c>
      <c r="B1843" s="12" t="s">
        <v>1975</v>
      </c>
      <c r="C1843" s="12" t="s">
        <v>12</v>
      </c>
      <c r="D1843" s="75">
        <v>0.0345</v>
      </c>
      <c r="E1843" s="13">
        <f>D1843*100</f>
        <v>3.45</v>
      </c>
      <c r="F1843" s="13">
        <f>G1843*100</f>
        <v>76.35</v>
      </c>
      <c r="G1843" s="75">
        <v>0.7635</v>
      </c>
      <c r="H1843" s="12" t="s">
        <v>26</v>
      </c>
      <c r="I1843" s="76">
        <v>86.895</v>
      </c>
      <c r="J1843" s="12" t="s">
        <v>357</v>
      </c>
      <c r="K1843" s="12" t="s">
        <v>1765</v>
      </c>
      <c r="L1843" s="2">
        <v>100</v>
      </c>
    </row>
    <row r="1844" s="1" customFormat="1" ht="27" spans="1:13">
      <c r="A1844" s="10">
        <v>1842</v>
      </c>
      <c r="B1844" s="12" t="s">
        <v>1976</v>
      </c>
      <c r="C1844" s="12" t="s">
        <v>12</v>
      </c>
      <c r="D1844" s="75">
        <v>0.3218</v>
      </c>
      <c r="E1844" s="13">
        <f>D1844*100</f>
        <v>32.18</v>
      </c>
      <c r="F1844" s="13">
        <f>G1844*100</f>
        <v>87.34</v>
      </c>
      <c r="G1844" s="75">
        <v>0.8734</v>
      </c>
      <c r="H1844" s="12" t="s">
        <v>28</v>
      </c>
      <c r="I1844" s="44">
        <f>(L1844-L1844*M1844)*0.9</f>
        <v>48.8304</v>
      </c>
      <c r="J1844" s="12" t="s">
        <v>357</v>
      </c>
      <c r="K1844" s="12" t="s">
        <v>1765</v>
      </c>
      <c r="L1844" s="2">
        <v>80</v>
      </c>
      <c r="M1844" s="1">
        <f>E1844/100</f>
        <v>0.3218</v>
      </c>
    </row>
    <row r="1845" s="1" customFormat="1" ht="27" spans="1:12">
      <c r="A1845" s="10">
        <v>1843</v>
      </c>
      <c r="B1845" s="12" t="s">
        <v>1977</v>
      </c>
      <c r="C1845" s="12" t="s">
        <v>12</v>
      </c>
      <c r="D1845" s="75">
        <v>0.1345</v>
      </c>
      <c r="E1845" s="13">
        <f>D1845*100</f>
        <v>13.45</v>
      </c>
      <c r="F1845" s="13">
        <f>G1845*100</f>
        <v>39.78</v>
      </c>
      <c r="G1845" s="75">
        <v>0.3978</v>
      </c>
      <c r="H1845" s="12" t="s">
        <v>26</v>
      </c>
      <c r="I1845" s="76">
        <v>77.895</v>
      </c>
      <c r="J1845" s="12" t="s">
        <v>357</v>
      </c>
      <c r="K1845" s="12" t="s">
        <v>1765</v>
      </c>
      <c r="L1845" s="2">
        <v>100</v>
      </c>
    </row>
    <row r="1846" s="1" customFormat="1" ht="27" spans="1:12">
      <c r="A1846" s="10">
        <v>1844</v>
      </c>
      <c r="B1846" s="12" t="s">
        <v>1978</v>
      </c>
      <c r="C1846" s="12" t="s">
        <v>12</v>
      </c>
      <c r="D1846" s="75">
        <v>0.1068</v>
      </c>
      <c r="E1846" s="13">
        <f>D1846*100</f>
        <v>10.68</v>
      </c>
      <c r="F1846" s="13">
        <f>G1846*100</f>
        <v>29.58</v>
      </c>
      <c r="G1846" s="75">
        <v>0.2958</v>
      </c>
      <c r="H1846" s="12" t="s">
        <v>26</v>
      </c>
      <c r="I1846" s="76">
        <v>160.776</v>
      </c>
      <c r="J1846" s="12" t="s">
        <v>357</v>
      </c>
      <c r="K1846" s="12" t="s">
        <v>1765</v>
      </c>
      <c r="L1846" s="2">
        <v>200</v>
      </c>
    </row>
    <row r="1847" s="1" customFormat="1" ht="27" spans="1:12">
      <c r="A1847" s="10">
        <v>1845</v>
      </c>
      <c r="B1847" s="12" t="s">
        <v>1979</v>
      </c>
      <c r="C1847" s="12" t="s">
        <v>12</v>
      </c>
      <c r="D1847" s="75">
        <v>0.2298</v>
      </c>
      <c r="E1847" s="13">
        <f>D1847*100</f>
        <v>22.98</v>
      </c>
      <c r="F1847" s="13">
        <f>G1847*100</f>
        <v>46.98</v>
      </c>
      <c r="G1847" s="75">
        <v>0.4698</v>
      </c>
      <c r="H1847" s="12" t="s">
        <v>26</v>
      </c>
      <c r="I1847" s="76">
        <v>86.6475</v>
      </c>
      <c r="J1847" s="12" t="s">
        <v>357</v>
      </c>
      <c r="K1847" s="12" t="s">
        <v>1765</v>
      </c>
      <c r="L1847" s="2">
        <v>125</v>
      </c>
    </row>
    <row r="1848" s="1" customFormat="1" ht="27" spans="1:12">
      <c r="A1848" s="10">
        <v>1846</v>
      </c>
      <c r="B1848" s="12" t="s">
        <v>1980</v>
      </c>
      <c r="C1848" s="12" t="s">
        <v>12</v>
      </c>
      <c r="D1848" s="75">
        <v>0.1475</v>
      </c>
      <c r="E1848" s="13">
        <f>D1848*100</f>
        <v>14.75</v>
      </c>
      <c r="F1848" s="13">
        <f>G1848*100</f>
        <v>111.3</v>
      </c>
      <c r="G1848" s="75">
        <v>1.113</v>
      </c>
      <c r="H1848" s="12" t="s">
        <v>26</v>
      </c>
      <c r="I1848" s="76">
        <v>76.725</v>
      </c>
      <c r="J1848" s="12" t="str">
        <f>IF(H1848="过载","是","否")</f>
        <v>否</v>
      </c>
      <c r="K1848" s="12" t="s">
        <v>1765</v>
      </c>
      <c r="L1848" s="2">
        <v>100</v>
      </c>
    </row>
    <row r="1849" s="1" customFormat="1" ht="27" spans="1:12">
      <c r="A1849" s="10">
        <v>1847</v>
      </c>
      <c r="B1849" s="12" t="s">
        <v>1981</v>
      </c>
      <c r="C1849" s="12" t="s">
        <v>12</v>
      </c>
      <c r="D1849" s="75">
        <v>0.1242</v>
      </c>
      <c r="E1849" s="13">
        <f>D1849*100</f>
        <v>12.42</v>
      </c>
      <c r="F1849" s="13">
        <f>G1849*100</f>
        <v>56.08</v>
      </c>
      <c r="G1849" s="75">
        <v>0.5608</v>
      </c>
      <c r="H1849" s="12" t="s">
        <v>26</v>
      </c>
      <c r="I1849" s="76">
        <v>98.5275</v>
      </c>
      <c r="J1849" s="12" t="s">
        <v>357</v>
      </c>
      <c r="K1849" s="12" t="s">
        <v>1765</v>
      </c>
      <c r="L1849" s="2">
        <v>125</v>
      </c>
    </row>
    <row r="1850" s="1" customFormat="1" ht="27" spans="1:12">
      <c r="A1850" s="10">
        <v>1848</v>
      </c>
      <c r="B1850" s="12" t="s">
        <v>1982</v>
      </c>
      <c r="C1850" s="12" t="s">
        <v>12</v>
      </c>
      <c r="D1850" s="75">
        <v>0.1278</v>
      </c>
      <c r="E1850" s="13">
        <f>D1850*100</f>
        <v>12.78</v>
      </c>
      <c r="F1850" s="13">
        <f>G1850*100</f>
        <v>34.45</v>
      </c>
      <c r="G1850" s="75">
        <v>0.3445</v>
      </c>
      <c r="H1850" s="12" t="s">
        <v>26</v>
      </c>
      <c r="I1850" s="76">
        <v>78.498</v>
      </c>
      <c r="J1850" s="12" t="s">
        <v>357</v>
      </c>
      <c r="K1850" s="12" t="s">
        <v>1765</v>
      </c>
      <c r="L1850" s="2">
        <v>100</v>
      </c>
    </row>
    <row r="1851" s="1" customFormat="1" ht="27" spans="1:12">
      <c r="A1851" s="10">
        <v>1849</v>
      </c>
      <c r="B1851" s="12" t="s">
        <v>1983</v>
      </c>
      <c r="C1851" s="12" t="s">
        <v>12</v>
      </c>
      <c r="D1851" s="75">
        <v>0.1958</v>
      </c>
      <c r="E1851" s="13">
        <f>D1851*100</f>
        <v>19.58</v>
      </c>
      <c r="F1851" s="13">
        <f>G1851*100</f>
        <v>40.58</v>
      </c>
      <c r="G1851" s="75">
        <v>0.4058</v>
      </c>
      <c r="H1851" s="12" t="s">
        <v>26</v>
      </c>
      <c r="I1851" s="76">
        <v>115.8048</v>
      </c>
      <c r="J1851" s="12" t="s">
        <v>357</v>
      </c>
      <c r="K1851" s="12" t="s">
        <v>1765</v>
      </c>
      <c r="L1851" s="2">
        <v>160</v>
      </c>
    </row>
    <row r="1852" s="1" customFormat="1" ht="27" spans="1:12">
      <c r="A1852" s="10">
        <v>1850</v>
      </c>
      <c r="B1852" s="12" t="s">
        <v>1984</v>
      </c>
      <c r="C1852" s="12" t="s">
        <v>12</v>
      </c>
      <c r="D1852" s="75">
        <v>0.135</v>
      </c>
      <c r="E1852" s="13">
        <f>D1852*100</f>
        <v>13.5</v>
      </c>
      <c r="F1852" s="13">
        <f>G1852*100</f>
        <v>28.14</v>
      </c>
      <c r="G1852" s="75">
        <v>0.2814</v>
      </c>
      <c r="H1852" s="12" t="s">
        <v>26</v>
      </c>
      <c r="I1852" s="76">
        <v>245.2275</v>
      </c>
      <c r="J1852" s="12" t="s">
        <v>357</v>
      </c>
      <c r="K1852" s="12" t="s">
        <v>1798</v>
      </c>
      <c r="L1852" s="2">
        <v>315</v>
      </c>
    </row>
    <row r="1853" s="1" customFormat="1" ht="27" spans="1:12">
      <c r="A1853" s="10">
        <v>1851</v>
      </c>
      <c r="B1853" s="12" t="s">
        <v>1985</v>
      </c>
      <c r="C1853" s="12" t="s">
        <v>12</v>
      </c>
      <c r="D1853" s="75">
        <v>0.1668</v>
      </c>
      <c r="E1853" s="13">
        <f>D1853*100</f>
        <v>16.68</v>
      </c>
      <c r="F1853" s="13">
        <f>G1853*100</f>
        <v>36.79</v>
      </c>
      <c r="G1853" s="75">
        <v>0.3679</v>
      </c>
      <c r="H1853" s="12" t="s">
        <v>26</v>
      </c>
      <c r="I1853" s="76">
        <v>119.9808</v>
      </c>
      <c r="J1853" s="12" t="s">
        <v>357</v>
      </c>
      <c r="K1853" s="12" t="s">
        <v>1798</v>
      </c>
      <c r="L1853" s="2">
        <v>160</v>
      </c>
    </row>
    <row r="1854" s="1" customFormat="1" ht="27" spans="1:12">
      <c r="A1854" s="10">
        <v>1852</v>
      </c>
      <c r="B1854" s="12" t="s">
        <v>1986</v>
      </c>
      <c r="C1854" s="12" t="s">
        <v>12</v>
      </c>
      <c r="D1854" s="75">
        <v>0.0687</v>
      </c>
      <c r="E1854" s="13">
        <f>D1854*100</f>
        <v>6.87</v>
      </c>
      <c r="F1854" s="13">
        <f>G1854*100</f>
        <v>55.5</v>
      </c>
      <c r="G1854" s="75">
        <v>0.555</v>
      </c>
      <c r="H1854" s="12" t="s">
        <v>26</v>
      </c>
      <c r="I1854" s="76">
        <v>167.634</v>
      </c>
      <c r="J1854" s="12" t="s">
        <v>357</v>
      </c>
      <c r="K1854" s="12" t="s">
        <v>1765</v>
      </c>
      <c r="L1854" s="2">
        <v>200</v>
      </c>
    </row>
    <row r="1855" s="1" customFormat="1" ht="27" spans="1:12">
      <c r="A1855" s="10">
        <v>1853</v>
      </c>
      <c r="B1855" s="12" t="s">
        <v>1987</v>
      </c>
      <c r="C1855" s="12" t="s">
        <v>12</v>
      </c>
      <c r="D1855" s="75">
        <v>0.2176</v>
      </c>
      <c r="E1855" s="13">
        <f>D1855*100</f>
        <v>21.76</v>
      </c>
      <c r="F1855" s="13">
        <f>G1855*100</f>
        <v>47.06</v>
      </c>
      <c r="G1855" s="75">
        <v>0.4706</v>
      </c>
      <c r="H1855" s="12" t="s">
        <v>26</v>
      </c>
      <c r="I1855" s="76">
        <v>221.8104</v>
      </c>
      <c r="J1855" s="12" t="s">
        <v>357</v>
      </c>
      <c r="K1855" s="12" t="s">
        <v>1988</v>
      </c>
      <c r="L1855" s="2">
        <v>315</v>
      </c>
    </row>
    <row r="1856" s="1" customFormat="1" ht="27" spans="1:12">
      <c r="A1856" s="10">
        <v>1854</v>
      </c>
      <c r="B1856" s="12" t="s">
        <v>1989</v>
      </c>
      <c r="C1856" s="12" t="s">
        <v>12</v>
      </c>
      <c r="D1856" s="75">
        <v>0.2322</v>
      </c>
      <c r="E1856" s="13">
        <f>D1856*100</f>
        <v>23.22</v>
      </c>
      <c r="F1856" s="13">
        <f>G1856*100</f>
        <v>68.62</v>
      </c>
      <c r="G1856" s="75">
        <v>0.6862</v>
      </c>
      <c r="H1856" s="12" t="s">
        <v>26</v>
      </c>
      <c r="I1856" s="76">
        <v>217.6713</v>
      </c>
      <c r="J1856" s="12" t="s">
        <v>357</v>
      </c>
      <c r="K1856" s="12" t="s">
        <v>1988</v>
      </c>
      <c r="L1856" s="2">
        <v>315</v>
      </c>
    </row>
    <row r="1857" s="1" customFormat="1" ht="27" spans="1:12">
      <c r="A1857" s="10">
        <v>1855</v>
      </c>
      <c r="B1857" s="12" t="s">
        <v>1990</v>
      </c>
      <c r="C1857" s="12" t="s">
        <v>12</v>
      </c>
      <c r="D1857" s="75">
        <v>0.1506</v>
      </c>
      <c r="E1857" s="13">
        <f>D1857*100</f>
        <v>15.06</v>
      </c>
      <c r="F1857" s="13">
        <f>G1857*100</f>
        <v>41.24</v>
      </c>
      <c r="G1857" s="75">
        <v>0.4124</v>
      </c>
      <c r="H1857" s="12" t="s">
        <v>26</v>
      </c>
      <c r="I1857" s="76">
        <v>152.892</v>
      </c>
      <c r="J1857" s="12" t="s">
        <v>357</v>
      </c>
      <c r="K1857" s="12" t="s">
        <v>1988</v>
      </c>
      <c r="L1857" s="2">
        <v>200</v>
      </c>
    </row>
    <row r="1858" s="1" customFormat="1" ht="27" spans="1:12">
      <c r="A1858" s="10">
        <v>1856</v>
      </c>
      <c r="B1858" s="12" t="s">
        <v>1991</v>
      </c>
      <c r="C1858" s="12" t="s">
        <v>12</v>
      </c>
      <c r="D1858" s="75">
        <v>0.1321</v>
      </c>
      <c r="E1858" s="13">
        <f>D1858*100</f>
        <v>13.21</v>
      </c>
      <c r="F1858" s="13">
        <f>G1858*100</f>
        <v>32.06</v>
      </c>
      <c r="G1858" s="75">
        <v>0.3206</v>
      </c>
      <c r="H1858" s="12" t="s">
        <v>26</v>
      </c>
      <c r="I1858" s="76">
        <v>124.9776</v>
      </c>
      <c r="J1858" s="12" t="s">
        <v>357</v>
      </c>
      <c r="K1858" s="12" t="s">
        <v>1988</v>
      </c>
      <c r="L1858" s="2">
        <v>160</v>
      </c>
    </row>
    <row r="1859" s="1" customFormat="1" ht="27" spans="1:12">
      <c r="A1859" s="10">
        <v>1857</v>
      </c>
      <c r="B1859" s="12" t="s">
        <v>1992</v>
      </c>
      <c r="C1859" s="12" t="s">
        <v>12</v>
      </c>
      <c r="D1859" s="75">
        <v>0.1211</v>
      </c>
      <c r="E1859" s="13">
        <f>D1859*100</f>
        <v>12.11</v>
      </c>
      <c r="F1859" s="13">
        <f>G1859*100</f>
        <v>23.45</v>
      </c>
      <c r="G1859" s="75">
        <v>0.2345</v>
      </c>
      <c r="H1859" s="12" t="s">
        <v>26</v>
      </c>
      <c r="I1859" s="76">
        <v>197.7525</v>
      </c>
      <c r="J1859" s="12" t="s">
        <v>357</v>
      </c>
      <c r="K1859" s="12" t="s">
        <v>1988</v>
      </c>
      <c r="L1859" s="2">
        <v>250</v>
      </c>
    </row>
    <row r="1860" s="1" customFormat="1" ht="27" spans="1:12">
      <c r="A1860" s="10">
        <v>1858</v>
      </c>
      <c r="B1860" s="12" t="s">
        <v>1993</v>
      </c>
      <c r="C1860" s="12" t="s">
        <v>12</v>
      </c>
      <c r="D1860" s="75">
        <v>0.0358</v>
      </c>
      <c r="E1860" s="13">
        <f>D1860*100</f>
        <v>3.58</v>
      </c>
      <c r="F1860" s="13">
        <f>G1860*100</f>
        <v>15.91</v>
      </c>
      <c r="G1860" s="75">
        <v>0.1591</v>
      </c>
      <c r="H1860" s="12" t="s">
        <v>26</v>
      </c>
      <c r="I1860" s="76">
        <v>216.945</v>
      </c>
      <c r="J1860" s="12" t="s">
        <v>357</v>
      </c>
      <c r="K1860" s="12" t="s">
        <v>1988</v>
      </c>
      <c r="L1860" s="2">
        <v>250</v>
      </c>
    </row>
    <row r="1861" s="1" customFormat="1" ht="27" spans="1:13">
      <c r="A1861" s="10">
        <v>1859</v>
      </c>
      <c r="B1861" s="12" t="s">
        <v>1994</v>
      </c>
      <c r="C1861" s="12" t="s">
        <v>12</v>
      </c>
      <c r="D1861" s="75">
        <v>0.1214</v>
      </c>
      <c r="E1861" s="31">
        <v>12.14</v>
      </c>
      <c r="F1861" s="31">
        <v>51.23</v>
      </c>
      <c r="G1861" s="75">
        <v>0.5123</v>
      </c>
      <c r="H1861" s="12" t="s">
        <v>26</v>
      </c>
      <c r="I1861" s="44">
        <f>(L1861-L1861*M1861)*0.9</f>
        <v>197.685</v>
      </c>
      <c r="J1861" s="12" t="str">
        <f>IF(H1861="过载","是","否")</f>
        <v>否</v>
      </c>
      <c r="K1861" s="12" t="s">
        <v>1995</v>
      </c>
      <c r="L1861" s="2">
        <v>250</v>
      </c>
      <c r="M1861" s="1">
        <f>E1861/100</f>
        <v>0.1214</v>
      </c>
    </row>
    <row r="1862" s="1" customFormat="1" ht="27" spans="1:13">
      <c r="A1862" s="10">
        <v>1860</v>
      </c>
      <c r="B1862" s="12" t="s">
        <v>1996</v>
      </c>
      <c r="C1862" s="12" t="s">
        <v>12</v>
      </c>
      <c r="D1862" s="75">
        <v>0.1045</v>
      </c>
      <c r="E1862" s="31">
        <v>10.45</v>
      </c>
      <c r="F1862" s="31">
        <v>39.43</v>
      </c>
      <c r="G1862" s="75">
        <v>0.3943</v>
      </c>
      <c r="H1862" s="12" t="s">
        <v>26</v>
      </c>
      <c r="I1862" s="44">
        <f>(L1862-L1862*M1862)*0.9</f>
        <v>80.595</v>
      </c>
      <c r="J1862" s="12" t="str">
        <f>IF(H1862="过载","是","否")</f>
        <v>否</v>
      </c>
      <c r="K1862" s="12" t="s">
        <v>1997</v>
      </c>
      <c r="L1862" s="2">
        <v>100</v>
      </c>
      <c r="M1862" s="1">
        <f>E1862/100</f>
        <v>0.1045</v>
      </c>
    </row>
    <row r="1863" s="1" customFormat="1" ht="40.5" spans="1:12">
      <c r="A1863" s="10">
        <v>1861</v>
      </c>
      <c r="B1863" s="12" t="s">
        <v>1998</v>
      </c>
      <c r="C1863" s="12" t="s">
        <v>12</v>
      </c>
      <c r="D1863" s="75">
        <v>0.2004</v>
      </c>
      <c r="E1863" s="13">
        <f>D1863*100</f>
        <v>20.04</v>
      </c>
      <c r="F1863" s="13">
        <f>G1863*100</f>
        <v>21.31</v>
      </c>
      <c r="G1863" s="75">
        <v>0.2131</v>
      </c>
      <c r="H1863" s="12" t="s">
        <v>26</v>
      </c>
      <c r="I1863" s="76">
        <v>89.955</v>
      </c>
      <c r="J1863" s="12" t="s">
        <v>357</v>
      </c>
      <c r="K1863" s="12" t="s">
        <v>1999</v>
      </c>
      <c r="L1863" s="2">
        <v>125</v>
      </c>
    </row>
    <row r="1864" s="1" customFormat="1" ht="40.5" spans="1:12">
      <c r="A1864" s="10">
        <v>1862</v>
      </c>
      <c r="B1864" s="12" t="s">
        <v>2000</v>
      </c>
      <c r="C1864" s="12" t="s">
        <v>12</v>
      </c>
      <c r="D1864" s="75">
        <v>0.0965</v>
      </c>
      <c r="E1864" s="13">
        <f>D1864*100</f>
        <v>9.65</v>
      </c>
      <c r="F1864" s="13">
        <f>G1864*100</f>
        <v>32.71</v>
      </c>
      <c r="G1864" s="75">
        <v>0.3271</v>
      </c>
      <c r="H1864" s="12" t="s">
        <v>26</v>
      </c>
      <c r="I1864" s="76">
        <v>65.052</v>
      </c>
      <c r="J1864" s="12" t="s">
        <v>357</v>
      </c>
      <c r="K1864" s="12" t="s">
        <v>1999</v>
      </c>
      <c r="L1864" s="2">
        <v>80</v>
      </c>
    </row>
    <row r="1865" s="1" customFormat="1" ht="27" spans="1:13">
      <c r="A1865" s="10">
        <v>1863</v>
      </c>
      <c r="B1865" s="12" t="s">
        <v>2001</v>
      </c>
      <c r="C1865" s="12" t="s">
        <v>12</v>
      </c>
      <c r="D1865" s="75">
        <v>0.1214</v>
      </c>
      <c r="E1865" s="31">
        <v>12.14</v>
      </c>
      <c r="F1865" s="31">
        <v>41.71</v>
      </c>
      <c r="G1865" s="75">
        <v>0.4171</v>
      </c>
      <c r="H1865" s="12" t="s">
        <v>26</v>
      </c>
      <c r="I1865" s="44">
        <f>(L1865-L1865*M1865)*0.9</f>
        <v>79.074</v>
      </c>
      <c r="J1865" s="12" t="str">
        <f>IF(H1865="过载","是","否")</f>
        <v>否</v>
      </c>
      <c r="K1865" s="12" t="s">
        <v>1997</v>
      </c>
      <c r="L1865" s="2">
        <v>100</v>
      </c>
      <c r="M1865" s="1">
        <f>E1865/100</f>
        <v>0.1214</v>
      </c>
    </row>
    <row r="1866" s="1" customFormat="1" ht="27" spans="1:12">
      <c r="A1866" s="10">
        <v>1864</v>
      </c>
      <c r="B1866" s="12" t="s">
        <v>2002</v>
      </c>
      <c r="C1866" s="12" t="s">
        <v>12</v>
      </c>
      <c r="D1866" s="75">
        <v>0.1111</v>
      </c>
      <c r="E1866" s="13">
        <f>D1866*100</f>
        <v>11.11</v>
      </c>
      <c r="F1866" s="13">
        <f>G1866*100</f>
        <v>48.97</v>
      </c>
      <c r="G1866" s="75">
        <v>0.4897</v>
      </c>
      <c r="H1866" s="12" t="s">
        <v>26</v>
      </c>
      <c r="I1866" s="76">
        <v>80.001</v>
      </c>
      <c r="J1866" s="12" t="s">
        <v>357</v>
      </c>
      <c r="K1866" s="12" t="s">
        <v>1997</v>
      </c>
      <c r="L1866" s="2">
        <v>100</v>
      </c>
    </row>
    <row r="1867" s="1" customFormat="1" ht="27" spans="1:12">
      <c r="A1867" s="10">
        <v>1865</v>
      </c>
      <c r="B1867" s="12" t="s">
        <v>2003</v>
      </c>
      <c r="C1867" s="12" t="s">
        <v>12</v>
      </c>
      <c r="D1867" s="75">
        <v>0.1312</v>
      </c>
      <c r="E1867" s="13">
        <f>D1867*100</f>
        <v>13.12</v>
      </c>
      <c r="F1867" s="13">
        <f>G1867*100</f>
        <v>58.63</v>
      </c>
      <c r="G1867" s="75">
        <v>0.5863</v>
      </c>
      <c r="H1867" s="12" t="s">
        <v>26</v>
      </c>
      <c r="I1867" s="76">
        <v>78.192</v>
      </c>
      <c r="J1867" s="12" t="s">
        <v>357</v>
      </c>
      <c r="K1867" s="12" t="s">
        <v>1997</v>
      </c>
      <c r="L1867" s="2">
        <v>100</v>
      </c>
    </row>
    <row r="1868" s="1" customFormat="1" ht="27" spans="1:12">
      <c r="A1868" s="10">
        <v>1866</v>
      </c>
      <c r="B1868" s="12" t="s">
        <v>2004</v>
      </c>
      <c r="C1868" s="12" t="s">
        <v>12</v>
      </c>
      <c r="D1868" s="75">
        <v>0.1403</v>
      </c>
      <c r="E1868" s="13">
        <f>D1868*100</f>
        <v>14.03</v>
      </c>
      <c r="F1868" s="13">
        <f>G1868*100</f>
        <v>36.44</v>
      </c>
      <c r="G1868" s="75">
        <v>0.3644</v>
      </c>
      <c r="H1868" s="12" t="s">
        <v>26</v>
      </c>
      <c r="I1868" s="76">
        <v>77.373</v>
      </c>
      <c r="J1868" s="12" t="s">
        <v>357</v>
      </c>
      <c r="K1868" s="12" t="s">
        <v>1995</v>
      </c>
      <c r="L1868" s="2">
        <v>100</v>
      </c>
    </row>
    <row r="1869" s="1" customFormat="1" ht="40.5" spans="1:12">
      <c r="A1869" s="10">
        <v>1867</v>
      </c>
      <c r="B1869" s="12" t="s">
        <v>2005</v>
      </c>
      <c r="C1869" s="12" t="s">
        <v>12</v>
      </c>
      <c r="D1869" s="75">
        <v>0.0714</v>
      </c>
      <c r="E1869" s="13">
        <f>D1869*100</f>
        <v>7.14</v>
      </c>
      <c r="F1869" s="13">
        <f>G1869*100</f>
        <v>30.3</v>
      </c>
      <c r="G1869" s="75">
        <v>0.303</v>
      </c>
      <c r="H1869" s="12" t="s">
        <v>26</v>
      </c>
      <c r="I1869" s="76">
        <v>83.574</v>
      </c>
      <c r="J1869" s="12" t="s">
        <v>357</v>
      </c>
      <c r="K1869" s="12" t="s">
        <v>1999</v>
      </c>
      <c r="L1869" s="2">
        <v>100</v>
      </c>
    </row>
    <row r="1870" s="1" customFormat="1" ht="27" spans="1:12">
      <c r="A1870" s="10">
        <v>1868</v>
      </c>
      <c r="B1870" s="12" t="s">
        <v>2006</v>
      </c>
      <c r="C1870" s="12" t="s">
        <v>12</v>
      </c>
      <c r="D1870" s="75">
        <v>0.1403</v>
      </c>
      <c r="E1870" s="13">
        <f>D1870*100</f>
        <v>14.03</v>
      </c>
      <c r="F1870" s="13">
        <f>G1870*100</f>
        <v>57.68</v>
      </c>
      <c r="G1870" s="75">
        <v>0.5768</v>
      </c>
      <c r="H1870" s="12" t="s">
        <v>26</v>
      </c>
      <c r="I1870" s="76">
        <v>123.7968</v>
      </c>
      <c r="J1870" s="12" t="s">
        <v>357</v>
      </c>
      <c r="K1870" s="12" t="s">
        <v>1995</v>
      </c>
      <c r="L1870" s="2">
        <v>160</v>
      </c>
    </row>
    <row r="1871" s="1" customFormat="1" ht="27" spans="1:12">
      <c r="A1871" s="10">
        <v>1869</v>
      </c>
      <c r="B1871" s="12" t="s">
        <v>2007</v>
      </c>
      <c r="C1871" s="12" t="s">
        <v>12</v>
      </c>
      <c r="D1871" s="75">
        <v>0.1853</v>
      </c>
      <c r="E1871" s="13">
        <f>D1871*100</f>
        <v>18.53</v>
      </c>
      <c r="F1871" s="13">
        <f>G1871*100</f>
        <v>58.94</v>
      </c>
      <c r="G1871" s="75">
        <v>0.5894</v>
      </c>
      <c r="H1871" s="12" t="s">
        <v>26</v>
      </c>
      <c r="I1871" s="76">
        <v>73.323</v>
      </c>
      <c r="J1871" s="12" t="s">
        <v>357</v>
      </c>
      <c r="K1871" s="12" t="s">
        <v>1995</v>
      </c>
      <c r="L1871" s="2">
        <v>100</v>
      </c>
    </row>
    <row r="1872" s="1" customFormat="1" ht="40.5" spans="1:12">
      <c r="A1872" s="10">
        <v>1870</v>
      </c>
      <c r="B1872" s="12" t="s">
        <v>2008</v>
      </c>
      <c r="C1872" s="12" t="s">
        <v>12</v>
      </c>
      <c r="D1872" s="75">
        <v>0.2246</v>
      </c>
      <c r="E1872" s="13">
        <f>D1872*100</f>
        <v>22.46</v>
      </c>
      <c r="F1872" s="13">
        <f>G1872*100</f>
        <v>46.88</v>
      </c>
      <c r="G1872" s="75">
        <v>0.4688</v>
      </c>
      <c r="H1872" s="12" t="s">
        <v>26</v>
      </c>
      <c r="I1872" s="76">
        <v>69.786</v>
      </c>
      <c r="J1872" s="12" t="s">
        <v>357</v>
      </c>
      <c r="K1872" s="12" t="s">
        <v>1999</v>
      </c>
      <c r="L1872" s="2">
        <v>100</v>
      </c>
    </row>
    <row r="1873" s="1" customFormat="1" ht="27" spans="1:12">
      <c r="A1873" s="10">
        <v>1871</v>
      </c>
      <c r="B1873" s="12" t="s">
        <v>2009</v>
      </c>
      <c r="C1873" s="12" t="s">
        <v>12</v>
      </c>
      <c r="D1873" s="75">
        <v>0.1403</v>
      </c>
      <c r="E1873" s="13">
        <f>D1873*100</f>
        <v>14.03</v>
      </c>
      <c r="F1873" s="13">
        <f>G1873*100</f>
        <v>36.2</v>
      </c>
      <c r="G1873" s="75">
        <v>0.362</v>
      </c>
      <c r="H1873" s="12" t="s">
        <v>26</v>
      </c>
      <c r="I1873" s="76">
        <v>61.8984</v>
      </c>
      <c r="J1873" s="12" t="s">
        <v>357</v>
      </c>
      <c r="K1873" s="12" t="s">
        <v>1999</v>
      </c>
      <c r="L1873" s="2">
        <v>80</v>
      </c>
    </row>
    <row r="1874" s="1" customFormat="1" ht="40.5" spans="1:12">
      <c r="A1874" s="10">
        <v>1872</v>
      </c>
      <c r="B1874" s="12" t="s">
        <v>2010</v>
      </c>
      <c r="C1874" s="12" t="s">
        <v>12</v>
      </c>
      <c r="D1874" s="75">
        <v>0.0052</v>
      </c>
      <c r="E1874" s="13">
        <f>D1874*100</f>
        <v>0.52</v>
      </c>
      <c r="F1874" s="13">
        <f>G1874*100</f>
        <v>0.14</v>
      </c>
      <c r="G1874" s="75">
        <v>0.0014</v>
      </c>
      <c r="H1874" s="12" t="s">
        <v>26</v>
      </c>
      <c r="I1874" s="76">
        <v>111.915</v>
      </c>
      <c r="J1874" s="12" t="s">
        <v>357</v>
      </c>
      <c r="K1874" s="12" t="s">
        <v>1999</v>
      </c>
      <c r="L1874" s="2">
        <v>125</v>
      </c>
    </row>
    <row r="1875" s="1" customFormat="1" ht="27" spans="1:13">
      <c r="A1875" s="10">
        <v>1873</v>
      </c>
      <c r="B1875" s="12" t="s">
        <v>2011</v>
      </c>
      <c r="C1875" s="12" t="s">
        <v>12</v>
      </c>
      <c r="D1875" s="75">
        <v>0.1214</v>
      </c>
      <c r="E1875" s="31">
        <v>12.14</v>
      </c>
      <c r="F1875" s="31">
        <v>20.24</v>
      </c>
      <c r="G1875" s="75">
        <v>0.2024</v>
      </c>
      <c r="H1875" s="52" t="s">
        <v>26</v>
      </c>
      <c r="I1875" s="44">
        <f>(L1875-L1875*M1875)*0.9</f>
        <v>158.148</v>
      </c>
      <c r="J1875" s="52" t="s">
        <v>357</v>
      </c>
      <c r="K1875" s="12" t="s">
        <v>1997</v>
      </c>
      <c r="L1875" s="2">
        <v>200</v>
      </c>
      <c r="M1875" s="1">
        <f>E1875/100</f>
        <v>0.1214</v>
      </c>
    </row>
    <row r="1876" s="1" customFormat="1" ht="40.5" spans="1:12">
      <c r="A1876" s="10">
        <v>1874</v>
      </c>
      <c r="B1876" s="12" t="s">
        <v>2012</v>
      </c>
      <c r="C1876" s="12" t="s">
        <v>12</v>
      </c>
      <c r="D1876" s="75">
        <v>0.1403</v>
      </c>
      <c r="E1876" s="13">
        <f>D1876*100</f>
        <v>14.03</v>
      </c>
      <c r="F1876" s="13">
        <f>G1876*100</f>
        <v>69.09</v>
      </c>
      <c r="G1876" s="75">
        <v>0.6909</v>
      </c>
      <c r="H1876" s="12" t="s">
        <v>26</v>
      </c>
      <c r="I1876" s="76">
        <v>38.6865</v>
      </c>
      <c r="J1876" s="12" t="s">
        <v>357</v>
      </c>
      <c r="K1876" s="12" t="s">
        <v>1999</v>
      </c>
      <c r="L1876" s="2">
        <v>50</v>
      </c>
    </row>
    <row r="1877" s="1" customFormat="1" ht="40.5" spans="1:12">
      <c r="A1877" s="10">
        <v>1875</v>
      </c>
      <c r="B1877" s="12" t="s">
        <v>2013</v>
      </c>
      <c r="C1877" s="12" t="s">
        <v>12</v>
      </c>
      <c r="D1877" s="75">
        <v>0.1853</v>
      </c>
      <c r="E1877" s="13">
        <f>D1877*100</f>
        <v>18.53</v>
      </c>
      <c r="F1877" s="13">
        <f>G1877*100</f>
        <v>50.94</v>
      </c>
      <c r="G1877" s="75">
        <v>0.5094</v>
      </c>
      <c r="H1877" s="12" t="s">
        <v>26</v>
      </c>
      <c r="I1877" s="76">
        <v>58.6584</v>
      </c>
      <c r="J1877" s="12" t="s">
        <v>357</v>
      </c>
      <c r="K1877" s="12" t="s">
        <v>1999</v>
      </c>
      <c r="L1877" s="2">
        <v>80</v>
      </c>
    </row>
    <row r="1878" s="1" customFormat="1" ht="40.5" spans="1:12">
      <c r="A1878" s="10">
        <v>1876</v>
      </c>
      <c r="B1878" s="12" t="s">
        <v>2014</v>
      </c>
      <c r="C1878" s="12" t="s">
        <v>12</v>
      </c>
      <c r="D1878" s="75">
        <v>0.0501</v>
      </c>
      <c r="E1878" s="13">
        <f>D1878*100</f>
        <v>5.01</v>
      </c>
      <c r="F1878" s="13">
        <f>G1878*100</f>
        <v>24.17</v>
      </c>
      <c r="G1878" s="75">
        <v>0.2417</v>
      </c>
      <c r="H1878" s="12" t="s">
        <v>26</v>
      </c>
      <c r="I1878" s="76">
        <v>136.7856</v>
      </c>
      <c r="J1878" s="12" t="s">
        <v>357</v>
      </c>
      <c r="K1878" s="12" t="s">
        <v>1999</v>
      </c>
      <c r="L1878" s="2">
        <v>160</v>
      </c>
    </row>
    <row r="1879" s="1" customFormat="1" ht="40.5" spans="1:12">
      <c r="A1879" s="10">
        <v>1877</v>
      </c>
      <c r="B1879" s="12" t="s">
        <v>2015</v>
      </c>
      <c r="C1879" s="12" t="s">
        <v>12</v>
      </c>
      <c r="D1879" s="75">
        <v>0.0872</v>
      </c>
      <c r="E1879" s="13">
        <f>D1879*100</f>
        <v>8.72</v>
      </c>
      <c r="F1879" s="13">
        <f>G1879*100</f>
        <v>40.38</v>
      </c>
      <c r="G1879" s="75">
        <v>0.4038</v>
      </c>
      <c r="H1879" s="12" t="s">
        <v>26</v>
      </c>
      <c r="I1879" s="76">
        <v>41.076</v>
      </c>
      <c r="J1879" s="12" t="s">
        <v>357</v>
      </c>
      <c r="K1879" s="12" t="s">
        <v>1999</v>
      </c>
      <c r="L1879" s="2">
        <v>50</v>
      </c>
    </row>
    <row r="1880" s="1" customFormat="1" ht="40.5" spans="1:12">
      <c r="A1880" s="10">
        <v>1878</v>
      </c>
      <c r="B1880" s="12" t="s">
        <v>2016</v>
      </c>
      <c r="C1880" s="12" t="s">
        <v>12</v>
      </c>
      <c r="D1880" s="75">
        <v>0.0778</v>
      </c>
      <c r="E1880" s="13">
        <f>D1880*100</f>
        <v>7.78</v>
      </c>
      <c r="F1880" s="13">
        <f>G1880*100</f>
        <v>47.42</v>
      </c>
      <c r="G1880" s="75">
        <v>0.4742</v>
      </c>
      <c r="H1880" s="12" t="s">
        <v>26</v>
      </c>
      <c r="I1880" s="76">
        <v>66.3984</v>
      </c>
      <c r="J1880" s="12" t="s">
        <v>357</v>
      </c>
      <c r="K1880" s="12" t="s">
        <v>1999</v>
      </c>
      <c r="L1880" s="2">
        <v>80</v>
      </c>
    </row>
    <row r="1881" s="1" customFormat="1" ht="27" spans="1:12">
      <c r="A1881" s="10">
        <v>1879</v>
      </c>
      <c r="B1881" s="12" t="s">
        <v>2017</v>
      </c>
      <c r="C1881" s="12" t="s">
        <v>12</v>
      </c>
      <c r="D1881" s="75">
        <v>0.1014</v>
      </c>
      <c r="E1881" s="13">
        <f>D1881*100</f>
        <v>10.14</v>
      </c>
      <c r="F1881" s="13">
        <f>G1881*100</f>
        <v>52.42</v>
      </c>
      <c r="G1881" s="75">
        <v>0.5242</v>
      </c>
      <c r="H1881" s="12" t="s">
        <v>26</v>
      </c>
      <c r="I1881" s="76">
        <v>129.3984</v>
      </c>
      <c r="J1881" s="12" t="s">
        <v>357</v>
      </c>
      <c r="K1881" s="12" t="s">
        <v>1997</v>
      </c>
      <c r="L1881" s="2">
        <v>160</v>
      </c>
    </row>
    <row r="1882" s="1" customFormat="1" ht="40.5" spans="1:12">
      <c r="A1882" s="10">
        <v>1880</v>
      </c>
      <c r="B1882" s="12" t="s">
        <v>2018</v>
      </c>
      <c r="C1882" s="12" t="s">
        <v>12</v>
      </c>
      <c r="D1882" s="75">
        <v>0.0663</v>
      </c>
      <c r="E1882" s="13">
        <f>D1882*100</f>
        <v>6.63</v>
      </c>
      <c r="F1882" s="13">
        <f>G1882*100</f>
        <v>82.62</v>
      </c>
      <c r="G1882" s="75">
        <v>0.8262</v>
      </c>
      <c r="H1882" s="12" t="s">
        <v>26</v>
      </c>
      <c r="I1882" s="76">
        <v>67.2264</v>
      </c>
      <c r="J1882" s="12" t="s">
        <v>357</v>
      </c>
      <c r="K1882" s="12" t="s">
        <v>1999</v>
      </c>
      <c r="L1882" s="2">
        <v>80</v>
      </c>
    </row>
    <row r="1883" s="1" customFormat="1" ht="27" spans="1:13">
      <c r="A1883" s="10">
        <v>1881</v>
      </c>
      <c r="B1883" s="12" t="s">
        <v>2019</v>
      </c>
      <c r="C1883" s="12" t="s">
        <v>12</v>
      </c>
      <c r="D1883" s="75">
        <v>0.1047</v>
      </c>
      <c r="E1883" s="31">
        <v>10.47</v>
      </c>
      <c r="F1883" s="31">
        <v>54.12</v>
      </c>
      <c r="G1883" s="75">
        <v>0.5412</v>
      </c>
      <c r="H1883" s="12" t="s">
        <v>26</v>
      </c>
      <c r="I1883" s="44">
        <f>(L1883-L1883*M1883)*0.9</f>
        <v>128.9232</v>
      </c>
      <c r="J1883" s="12" t="str">
        <f>IF(H1883="过载","是","否")</f>
        <v>否</v>
      </c>
      <c r="K1883" s="12" t="s">
        <v>1997</v>
      </c>
      <c r="L1883" s="2">
        <v>160</v>
      </c>
      <c r="M1883" s="1">
        <f>E1883/100</f>
        <v>0.1047</v>
      </c>
    </row>
    <row r="1884" s="1" customFormat="1" ht="27" spans="1:13">
      <c r="A1884" s="10">
        <v>1882</v>
      </c>
      <c r="B1884" s="12" t="s">
        <v>2020</v>
      </c>
      <c r="C1884" s="12" t="s">
        <v>12</v>
      </c>
      <c r="D1884" s="75">
        <v>0.1131</v>
      </c>
      <c r="E1884" s="31">
        <v>11.31</v>
      </c>
      <c r="F1884" s="31">
        <v>55.14</v>
      </c>
      <c r="G1884" s="75">
        <v>0.5514</v>
      </c>
      <c r="H1884" s="12" t="s">
        <v>26</v>
      </c>
      <c r="I1884" s="44">
        <f>(L1884-L1884*M1884)*0.9</f>
        <v>127.7136</v>
      </c>
      <c r="J1884" s="12" t="str">
        <f>IF(H1884="过载","是","否")</f>
        <v>否</v>
      </c>
      <c r="K1884" s="12" t="s">
        <v>1997</v>
      </c>
      <c r="L1884" s="2">
        <v>160</v>
      </c>
      <c r="M1884" s="1">
        <f>E1884/100</f>
        <v>0.1131</v>
      </c>
    </row>
    <row r="1885" s="1" customFormat="1" ht="27" spans="1:12">
      <c r="A1885" s="10">
        <v>1883</v>
      </c>
      <c r="B1885" s="12" t="s">
        <v>2021</v>
      </c>
      <c r="C1885" s="12" t="s">
        <v>12</v>
      </c>
      <c r="D1885" s="75">
        <v>0.3846</v>
      </c>
      <c r="E1885" s="13">
        <f>D1885*100</f>
        <v>38.46</v>
      </c>
      <c r="F1885" s="13">
        <f>G1885*100</f>
        <v>58.97</v>
      </c>
      <c r="G1885" s="75">
        <v>0.5897</v>
      </c>
      <c r="H1885" s="12" t="s">
        <v>28</v>
      </c>
      <c r="I1885" s="76">
        <v>55.386</v>
      </c>
      <c r="J1885" s="12" t="s">
        <v>357</v>
      </c>
      <c r="K1885" s="12" t="s">
        <v>1997</v>
      </c>
      <c r="L1885" s="2">
        <v>100</v>
      </c>
    </row>
    <row r="1886" s="1" customFormat="1" ht="27" spans="1:12">
      <c r="A1886" s="10">
        <v>1884</v>
      </c>
      <c r="B1886" s="12" t="s">
        <v>2022</v>
      </c>
      <c r="C1886" s="12" t="s">
        <v>12</v>
      </c>
      <c r="D1886" s="75">
        <v>0.1513</v>
      </c>
      <c r="E1886" s="13">
        <f>D1886*100</f>
        <v>15.13</v>
      </c>
      <c r="F1886" s="13">
        <f>G1886*100</f>
        <v>53.18</v>
      </c>
      <c r="G1886" s="75">
        <v>0.5318</v>
      </c>
      <c r="H1886" s="12" t="s">
        <v>26</v>
      </c>
      <c r="I1886" s="76">
        <v>122.2128</v>
      </c>
      <c r="J1886" s="12" t="s">
        <v>357</v>
      </c>
      <c r="K1886" s="12" t="s">
        <v>1997</v>
      </c>
      <c r="L1886" s="2">
        <v>160</v>
      </c>
    </row>
    <row r="1887" s="1" customFormat="1" ht="40.5" spans="1:12">
      <c r="A1887" s="10">
        <v>1885</v>
      </c>
      <c r="B1887" s="12" t="s">
        <v>2023</v>
      </c>
      <c r="C1887" s="12" t="s">
        <v>12</v>
      </c>
      <c r="D1887" s="75">
        <v>0.0982</v>
      </c>
      <c r="E1887" s="13">
        <f>D1887*100</f>
        <v>9.82</v>
      </c>
      <c r="F1887" s="13">
        <f>G1887*100</f>
        <v>48.15</v>
      </c>
      <c r="G1887" s="75">
        <v>0.4815</v>
      </c>
      <c r="H1887" s="12" t="s">
        <v>26</v>
      </c>
      <c r="I1887" s="76">
        <v>202.905</v>
      </c>
      <c r="J1887" s="12" t="s">
        <v>357</v>
      </c>
      <c r="K1887" s="12" t="s">
        <v>1999</v>
      </c>
      <c r="L1887" s="2">
        <v>250</v>
      </c>
    </row>
    <row r="1888" s="1" customFormat="1" ht="40.5" spans="1:12">
      <c r="A1888" s="10">
        <v>1886</v>
      </c>
      <c r="B1888" s="12" t="s">
        <v>2024</v>
      </c>
      <c r="C1888" s="12" t="s">
        <v>12</v>
      </c>
      <c r="D1888" s="75">
        <v>0.1611</v>
      </c>
      <c r="E1888" s="13">
        <f>D1888*100</f>
        <v>16.11</v>
      </c>
      <c r="F1888" s="13">
        <f>G1888*100</f>
        <v>39.5</v>
      </c>
      <c r="G1888" s="75">
        <v>0.395</v>
      </c>
      <c r="H1888" s="12" t="s">
        <v>26</v>
      </c>
      <c r="I1888" s="76">
        <v>75.501</v>
      </c>
      <c r="J1888" s="12" t="s">
        <v>357</v>
      </c>
      <c r="K1888" s="12" t="s">
        <v>1999</v>
      </c>
      <c r="L1888" s="2">
        <v>100</v>
      </c>
    </row>
    <row r="1889" s="1" customFormat="1" ht="27" spans="1:12">
      <c r="A1889" s="10">
        <v>1887</v>
      </c>
      <c r="B1889" s="12" t="s">
        <v>2025</v>
      </c>
      <c r="C1889" s="12" t="s">
        <v>12</v>
      </c>
      <c r="D1889" s="75">
        <v>0.1014</v>
      </c>
      <c r="E1889" s="13">
        <f>D1889*100</f>
        <v>10.14</v>
      </c>
      <c r="F1889" s="13">
        <f>G1889*100</f>
        <v>27</v>
      </c>
      <c r="G1889" s="75">
        <v>0.27</v>
      </c>
      <c r="H1889" s="12" t="s">
        <v>26</v>
      </c>
      <c r="I1889" s="76">
        <v>64.6992</v>
      </c>
      <c r="J1889" s="12" t="s">
        <v>357</v>
      </c>
      <c r="K1889" s="12" t="s">
        <v>1999</v>
      </c>
      <c r="L1889" s="2">
        <v>80</v>
      </c>
    </row>
    <row r="1890" s="1" customFormat="1" ht="40.5" spans="1:13">
      <c r="A1890" s="10">
        <v>1888</v>
      </c>
      <c r="B1890" s="12" t="s">
        <v>2026</v>
      </c>
      <c r="C1890" s="12" t="s">
        <v>12</v>
      </c>
      <c r="D1890" s="75">
        <v>0.1131</v>
      </c>
      <c r="E1890" s="31">
        <v>11.31</v>
      </c>
      <c r="F1890" s="31">
        <v>31.56</v>
      </c>
      <c r="G1890" s="75">
        <v>0.3156</v>
      </c>
      <c r="H1890" s="12" t="s">
        <v>26</v>
      </c>
      <c r="I1890" s="44">
        <f>(L1890-L1890*M1890)*0.9</f>
        <v>251.43615</v>
      </c>
      <c r="J1890" s="12" t="s">
        <v>357</v>
      </c>
      <c r="K1890" s="12" t="s">
        <v>1999</v>
      </c>
      <c r="L1890" s="2">
        <v>315</v>
      </c>
      <c r="M1890" s="1">
        <f>E1890/100</f>
        <v>0.1131</v>
      </c>
    </row>
    <row r="1891" s="1" customFormat="1" ht="40.5" spans="1:12">
      <c r="A1891" s="10">
        <v>1889</v>
      </c>
      <c r="B1891" s="12" t="s">
        <v>2027</v>
      </c>
      <c r="C1891" s="12" t="s">
        <v>12</v>
      </c>
      <c r="D1891" s="75">
        <v>0.0988</v>
      </c>
      <c r="E1891" s="13">
        <f>D1891*100</f>
        <v>9.88</v>
      </c>
      <c r="F1891" s="13">
        <f>G1891*100</f>
        <v>54.7</v>
      </c>
      <c r="G1891" s="75">
        <v>0.547</v>
      </c>
      <c r="H1891" s="12" t="s">
        <v>26</v>
      </c>
      <c r="I1891" s="76">
        <v>24.3324</v>
      </c>
      <c r="J1891" s="12" t="s">
        <v>357</v>
      </c>
      <c r="K1891" s="12" t="s">
        <v>1999</v>
      </c>
      <c r="L1891" s="2">
        <v>30</v>
      </c>
    </row>
    <row r="1892" s="1" customFormat="1" ht="40.5" spans="1:12">
      <c r="A1892" s="10">
        <v>1890</v>
      </c>
      <c r="B1892" s="12" t="s">
        <v>2028</v>
      </c>
      <c r="C1892" s="12" t="s">
        <v>12</v>
      </c>
      <c r="D1892" s="75">
        <v>0.0187</v>
      </c>
      <c r="E1892" s="13">
        <f>D1892*100</f>
        <v>1.87</v>
      </c>
      <c r="F1892" s="13">
        <f>G1892*100</f>
        <v>13.12</v>
      </c>
      <c r="G1892" s="75">
        <v>0.1312</v>
      </c>
      <c r="H1892" s="12" t="s">
        <v>26</v>
      </c>
      <c r="I1892" s="76">
        <v>70.6536</v>
      </c>
      <c r="J1892" s="12" t="s">
        <v>357</v>
      </c>
      <c r="K1892" s="12" t="s">
        <v>1999</v>
      </c>
      <c r="L1892" s="2">
        <v>80</v>
      </c>
    </row>
    <row r="1893" s="1" customFormat="1" ht="27" spans="1:12">
      <c r="A1893" s="10">
        <v>1891</v>
      </c>
      <c r="B1893" s="12" t="s">
        <v>2029</v>
      </c>
      <c r="C1893" s="12" t="s">
        <v>12</v>
      </c>
      <c r="D1893" s="75">
        <v>0.0841</v>
      </c>
      <c r="E1893" s="13">
        <f>D1893*100</f>
        <v>8.41</v>
      </c>
      <c r="F1893" s="13">
        <f>G1893*100</f>
        <v>58.42</v>
      </c>
      <c r="G1893" s="75">
        <v>0.5842</v>
      </c>
      <c r="H1893" s="12" t="s">
        <v>26</v>
      </c>
      <c r="I1893" s="76">
        <v>131.8896</v>
      </c>
      <c r="J1893" s="12" t="s">
        <v>357</v>
      </c>
      <c r="K1893" s="12" t="s">
        <v>1997</v>
      </c>
      <c r="L1893" s="2">
        <v>160</v>
      </c>
    </row>
    <row r="1894" s="1" customFormat="1" ht="27" spans="1:12">
      <c r="A1894" s="10">
        <v>1892</v>
      </c>
      <c r="B1894" s="12" t="s">
        <v>2030</v>
      </c>
      <c r="C1894" s="12" t="s">
        <v>12</v>
      </c>
      <c r="D1894" s="75">
        <v>0.1021</v>
      </c>
      <c r="E1894" s="13">
        <f>D1894*100</f>
        <v>10.21</v>
      </c>
      <c r="F1894" s="13">
        <f>G1894*100</f>
        <v>59.14</v>
      </c>
      <c r="G1894" s="75">
        <v>0.5914</v>
      </c>
      <c r="H1894" s="12" t="s">
        <v>26</v>
      </c>
      <c r="I1894" s="76">
        <v>80.811</v>
      </c>
      <c r="J1894" s="12" t="s">
        <v>357</v>
      </c>
      <c r="K1894" s="12" t="s">
        <v>1995</v>
      </c>
      <c r="L1894" s="2">
        <v>100</v>
      </c>
    </row>
    <row r="1895" s="1" customFormat="1" ht="27" spans="1:12">
      <c r="A1895" s="10">
        <v>1893</v>
      </c>
      <c r="B1895" s="12" t="s">
        <v>2031</v>
      </c>
      <c r="C1895" s="12" t="s">
        <v>12</v>
      </c>
      <c r="D1895" s="75">
        <v>0.1065</v>
      </c>
      <c r="E1895" s="13">
        <f>D1895*100</f>
        <v>10.65</v>
      </c>
      <c r="F1895" s="13">
        <f>G1895*100</f>
        <v>37.41</v>
      </c>
      <c r="G1895" s="75">
        <v>0.3741</v>
      </c>
      <c r="H1895" s="12" t="s">
        <v>26</v>
      </c>
      <c r="I1895" s="76">
        <v>201.0375</v>
      </c>
      <c r="J1895" s="12" t="s">
        <v>357</v>
      </c>
      <c r="K1895" s="12" t="s">
        <v>1997</v>
      </c>
      <c r="L1895" s="2">
        <v>250</v>
      </c>
    </row>
    <row r="1896" s="1" customFormat="1" ht="27" spans="1:12">
      <c r="A1896" s="10">
        <v>1894</v>
      </c>
      <c r="B1896" s="12" t="s">
        <v>2032</v>
      </c>
      <c r="C1896" s="12" t="s">
        <v>12</v>
      </c>
      <c r="D1896" s="75">
        <v>0.1131</v>
      </c>
      <c r="E1896" s="13">
        <f>D1896*100</f>
        <v>11.31</v>
      </c>
      <c r="F1896" s="13">
        <f>G1896*100</f>
        <v>51.2</v>
      </c>
      <c r="G1896" s="75">
        <v>0.512</v>
      </c>
      <c r="H1896" s="12" t="s">
        <v>26</v>
      </c>
      <c r="I1896" s="76">
        <v>39.9105</v>
      </c>
      <c r="J1896" s="12" t="s">
        <v>357</v>
      </c>
      <c r="K1896" s="12" t="s">
        <v>2033</v>
      </c>
      <c r="L1896" s="2">
        <v>50</v>
      </c>
    </row>
    <row r="1897" s="1" customFormat="1" ht="27" spans="1:12">
      <c r="A1897" s="10">
        <v>1895</v>
      </c>
      <c r="B1897" s="12" t="s">
        <v>2034</v>
      </c>
      <c r="C1897" s="12" t="s">
        <v>12</v>
      </c>
      <c r="D1897" s="75">
        <v>0.032</v>
      </c>
      <c r="E1897" s="13">
        <f>D1897*100</f>
        <v>3.2</v>
      </c>
      <c r="F1897" s="13">
        <f>G1897*100</f>
        <v>24.38</v>
      </c>
      <c r="G1897" s="75">
        <v>0.2438</v>
      </c>
      <c r="H1897" s="12" t="s">
        <v>26</v>
      </c>
      <c r="I1897" s="76">
        <v>43.56</v>
      </c>
      <c r="J1897" s="12" t="s">
        <v>357</v>
      </c>
      <c r="K1897" s="12" t="s">
        <v>2033</v>
      </c>
      <c r="L1897" s="2">
        <v>50</v>
      </c>
    </row>
    <row r="1898" s="1" customFormat="1" ht="27" spans="1:12">
      <c r="A1898" s="10">
        <v>1896</v>
      </c>
      <c r="B1898" s="12" t="s">
        <v>2035</v>
      </c>
      <c r="C1898" s="12" t="s">
        <v>12</v>
      </c>
      <c r="D1898" s="75">
        <v>0.2409</v>
      </c>
      <c r="E1898" s="13">
        <f>D1898*100</f>
        <v>24.09</v>
      </c>
      <c r="F1898" s="13">
        <f>G1898*100</f>
        <v>30.62</v>
      </c>
      <c r="G1898" s="75">
        <v>0.3062</v>
      </c>
      <c r="H1898" s="12" t="s">
        <v>26</v>
      </c>
      <c r="I1898" s="76">
        <v>68.319</v>
      </c>
      <c r="J1898" s="12" t="s">
        <v>357</v>
      </c>
      <c r="K1898" s="12" t="s">
        <v>2033</v>
      </c>
      <c r="L1898" s="2">
        <v>100</v>
      </c>
    </row>
    <row r="1899" s="1" customFormat="1" ht="27" spans="1:12">
      <c r="A1899" s="10">
        <v>1897</v>
      </c>
      <c r="B1899" s="12" t="s">
        <v>2036</v>
      </c>
      <c r="C1899" s="12" t="s">
        <v>12</v>
      </c>
      <c r="D1899" s="75">
        <v>0.0095</v>
      </c>
      <c r="E1899" s="13">
        <f>D1899*100</f>
        <v>0.95</v>
      </c>
      <c r="F1899" s="13">
        <f>G1899*100</f>
        <v>7.89</v>
      </c>
      <c r="G1899" s="75">
        <v>0.0789</v>
      </c>
      <c r="H1899" s="12" t="s">
        <v>26</v>
      </c>
      <c r="I1899" s="76">
        <v>89.145</v>
      </c>
      <c r="J1899" s="12" t="s">
        <v>357</v>
      </c>
      <c r="K1899" s="12" t="s">
        <v>2033</v>
      </c>
      <c r="L1899" s="2">
        <v>100</v>
      </c>
    </row>
    <row r="1900" s="1" customFormat="1" ht="27" spans="1:12">
      <c r="A1900" s="10">
        <v>1898</v>
      </c>
      <c r="B1900" s="12" t="s">
        <v>2037</v>
      </c>
      <c r="C1900" s="12" t="s">
        <v>12</v>
      </c>
      <c r="D1900" s="75">
        <v>0.2535</v>
      </c>
      <c r="E1900" s="13">
        <f>D1900*100</f>
        <v>25.35</v>
      </c>
      <c r="F1900" s="13">
        <f>G1900*100</f>
        <v>51.82</v>
      </c>
      <c r="G1900" s="75">
        <v>0.5182</v>
      </c>
      <c r="H1900" s="12" t="s">
        <v>26</v>
      </c>
      <c r="I1900" s="76">
        <v>53.748</v>
      </c>
      <c r="J1900" s="12" t="s">
        <v>357</v>
      </c>
      <c r="K1900" s="12" t="s">
        <v>2033</v>
      </c>
      <c r="L1900" s="2">
        <v>80</v>
      </c>
    </row>
    <row r="1901" s="1" customFormat="1" ht="27" spans="1:12">
      <c r="A1901" s="10">
        <v>1899</v>
      </c>
      <c r="B1901" s="12" t="s">
        <v>2038</v>
      </c>
      <c r="C1901" s="12" t="s">
        <v>12</v>
      </c>
      <c r="D1901" s="75">
        <v>0.0839</v>
      </c>
      <c r="E1901" s="13">
        <f>D1901*100</f>
        <v>8.39</v>
      </c>
      <c r="F1901" s="13">
        <f>G1901*100</f>
        <v>24.72</v>
      </c>
      <c r="G1901" s="75">
        <v>0.2472</v>
      </c>
      <c r="H1901" s="12" t="s">
        <v>26</v>
      </c>
      <c r="I1901" s="76">
        <v>82.449</v>
      </c>
      <c r="J1901" s="12" t="s">
        <v>357</v>
      </c>
      <c r="K1901" s="12" t="s">
        <v>2033</v>
      </c>
      <c r="L1901" s="2">
        <v>100</v>
      </c>
    </row>
    <row r="1902" s="1" customFormat="1" ht="27" spans="1:12">
      <c r="A1902" s="10">
        <v>1900</v>
      </c>
      <c r="B1902" s="12" t="s">
        <v>2039</v>
      </c>
      <c r="C1902" s="12" t="s">
        <v>12</v>
      </c>
      <c r="D1902" s="75">
        <v>0.0417</v>
      </c>
      <c r="E1902" s="13">
        <f>D1902*100</f>
        <v>4.17</v>
      </c>
      <c r="F1902" s="13">
        <f>G1902*100</f>
        <v>43.52</v>
      </c>
      <c r="G1902" s="75">
        <v>0.4352</v>
      </c>
      <c r="H1902" s="12" t="s">
        <v>26</v>
      </c>
      <c r="I1902" s="76">
        <v>25.8741</v>
      </c>
      <c r="J1902" s="12" t="s">
        <v>357</v>
      </c>
      <c r="K1902" s="12" t="s">
        <v>2040</v>
      </c>
      <c r="L1902" s="2">
        <v>30</v>
      </c>
    </row>
    <row r="1903" s="1" customFormat="1" ht="27" spans="1:12">
      <c r="A1903" s="10">
        <v>1901</v>
      </c>
      <c r="B1903" s="12" t="s">
        <v>2041</v>
      </c>
      <c r="C1903" s="12" t="s">
        <v>12</v>
      </c>
      <c r="D1903" s="75">
        <v>0.0746</v>
      </c>
      <c r="E1903" s="13">
        <f>D1903*100</f>
        <v>7.46</v>
      </c>
      <c r="F1903" s="13">
        <f>G1903*100</f>
        <v>70.4</v>
      </c>
      <c r="G1903" s="75">
        <v>0.704</v>
      </c>
      <c r="H1903" s="12" t="s">
        <v>26</v>
      </c>
      <c r="I1903" s="76">
        <v>83.286</v>
      </c>
      <c r="J1903" s="12" t="s">
        <v>357</v>
      </c>
      <c r="K1903" s="12" t="s">
        <v>2040</v>
      </c>
      <c r="L1903" s="2">
        <v>100</v>
      </c>
    </row>
    <row r="1904" s="1" customFormat="1" ht="27" spans="1:13">
      <c r="A1904" s="10">
        <v>1902</v>
      </c>
      <c r="B1904" s="12" t="s">
        <v>2042</v>
      </c>
      <c r="C1904" s="12" t="s">
        <v>12</v>
      </c>
      <c r="D1904" s="75">
        <v>0.3469</v>
      </c>
      <c r="E1904" s="13">
        <f>D1904*100</f>
        <v>34.69</v>
      </c>
      <c r="F1904" s="13">
        <f>G1904*100</f>
        <v>80.92</v>
      </c>
      <c r="G1904" s="75">
        <v>0.8092</v>
      </c>
      <c r="H1904" s="12" t="s">
        <v>28</v>
      </c>
      <c r="I1904" s="44">
        <f>(L1904-L1904*M1904)*0.9</f>
        <v>47.0232</v>
      </c>
      <c r="J1904" s="12" t="s">
        <v>357</v>
      </c>
      <c r="K1904" s="12" t="s">
        <v>2033</v>
      </c>
      <c r="L1904" s="2">
        <v>80</v>
      </c>
      <c r="M1904" s="1">
        <f>E1904/100</f>
        <v>0.3469</v>
      </c>
    </row>
    <row r="1905" s="1" customFormat="1" ht="27" spans="1:12">
      <c r="A1905" s="10">
        <v>1903</v>
      </c>
      <c r="B1905" s="12" t="s">
        <v>2043</v>
      </c>
      <c r="C1905" s="12" t="s">
        <v>12</v>
      </c>
      <c r="D1905" s="75">
        <v>0.2342</v>
      </c>
      <c r="E1905" s="13">
        <f>D1905*100</f>
        <v>23.42</v>
      </c>
      <c r="F1905" s="13">
        <f>G1905*100</f>
        <v>64.28</v>
      </c>
      <c r="G1905" s="75">
        <v>0.6428</v>
      </c>
      <c r="H1905" s="12" t="s">
        <v>26</v>
      </c>
      <c r="I1905" s="76">
        <v>55.1376</v>
      </c>
      <c r="J1905" s="12" t="s">
        <v>357</v>
      </c>
      <c r="K1905" s="12" t="s">
        <v>2033</v>
      </c>
      <c r="L1905" s="2">
        <v>80</v>
      </c>
    </row>
    <row r="1906" s="1" customFormat="1" ht="27" spans="1:12">
      <c r="A1906" s="10">
        <v>1904</v>
      </c>
      <c r="B1906" s="12" t="s">
        <v>2044</v>
      </c>
      <c r="C1906" s="12" t="s">
        <v>12</v>
      </c>
      <c r="D1906" s="75">
        <v>0.2659</v>
      </c>
      <c r="E1906" s="13">
        <f>D1906*100</f>
        <v>26.59</v>
      </c>
      <c r="F1906" s="13">
        <f>G1906*100</f>
        <v>93.37</v>
      </c>
      <c r="G1906" s="75">
        <v>0.9337</v>
      </c>
      <c r="H1906" s="12" t="s">
        <v>26</v>
      </c>
      <c r="I1906" s="76">
        <v>19.8207</v>
      </c>
      <c r="J1906" s="12" t="s">
        <v>357</v>
      </c>
      <c r="K1906" s="12" t="s">
        <v>2033</v>
      </c>
      <c r="L1906" s="2">
        <v>30</v>
      </c>
    </row>
    <row r="1907" s="1" customFormat="1" ht="27" spans="1:12">
      <c r="A1907" s="10">
        <v>1905</v>
      </c>
      <c r="B1907" s="12" t="s">
        <v>2045</v>
      </c>
      <c r="C1907" s="12" t="s">
        <v>12</v>
      </c>
      <c r="D1907" s="75">
        <v>0.0192</v>
      </c>
      <c r="E1907" s="13">
        <f>D1907*100</f>
        <v>1.92</v>
      </c>
      <c r="F1907" s="13">
        <f>G1907*100</f>
        <v>15.03</v>
      </c>
      <c r="G1907" s="75">
        <v>0.1503</v>
      </c>
      <c r="H1907" s="12" t="s">
        <v>26</v>
      </c>
      <c r="I1907" s="76">
        <v>70.6176</v>
      </c>
      <c r="J1907" s="12" t="s">
        <v>357</v>
      </c>
      <c r="K1907" s="12" t="s">
        <v>2040</v>
      </c>
      <c r="L1907" s="2">
        <v>80</v>
      </c>
    </row>
    <row r="1908" s="1" customFormat="1" ht="27" spans="1:13">
      <c r="A1908" s="10">
        <v>1906</v>
      </c>
      <c r="B1908" s="12" t="s">
        <v>2046</v>
      </c>
      <c r="C1908" s="12" t="s">
        <v>12</v>
      </c>
      <c r="D1908" s="75">
        <v>0.1423</v>
      </c>
      <c r="E1908" s="31">
        <v>14.23</v>
      </c>
      <c r="F1908" s="31">
        <v>26.54</v>
      </c>
      <c r="G1908" s="75">
        <v>0.2654</v>
      </c>
      <c r="H1908" s="12" t="s">
        <v>26</v>
      </c>
      <c r="I1908" s="44">
        <f>(L1908-L1908*M1908)*0.9</f>
        <v>192.9825</v>
      </c>
      <c r="J1908" s="12" t="str">
        <f>IF(H1908="过载","是","否")</f>
        <v>否</v>
      </c>
      <c r="K1908" s="12" t="s">
        <v>2040</v>
      </c>
      <c r="L1908" s="2">
        <v>250</v>
      </c>
      <c r="M1908" s="1">
        <f>E1908/100</f>
        <v>0.1423</v>
      </c>
    </row>
    <row r="1909" s="1" customFormat="1" ht="27" spans="1:12">
      <c r="A1909" s="10">
        <v>1907</v>
      </c>
      <c r="B1909" s="12" t="s">
        <v>2047</v>
      </c>
      <c r="C1909" s="12" t="s">
        <v>12</v>
      </c>
      <c r="D1909" s="75">
        <v>0.1559</v>
      </c>
      <c r="E1909" s="13">
        <f>D1909*100</f>
        <v>15.59</v>
      </c>
      <c r="F1909" s="13">
        <f>G1909*100</f>
        <v>50.67</v>
      </c>
      <c r="G1909" s="75">
        <v>0.5067</v>
      </c>
      <c r="H1909" s="12" t="s">
        <v>26</v>
      </c>
      <c r="I1909" s="76">
        <v>94.96125</v>
      </c>
      <c r="J1909" s="12" t="s">
        <v>357</v>
      </c>
      <c r="K1909" s="12" t="s">
        <v>2040</v>
      </c>
      <c r="L1909" s="2">
        <v>125</v>
      </c>
    </row>
    <row r="1910" s="1" customFormat="1" ht="27" spans="1:12">
      <c r="A1910" s="10">
        <v>1908</v>
      </c>
      <c r="B1910" s="12" t="s">
        <v>2048</v>
      </c>
      <c r="C1910" s="12" t="s">
        <v>12</v>
      </c>
      <c r="D1910" s="75">
        <v>0.0689</v>
      </c>
      <c r="E1910" s="13">
        <f>D1910*100</f>
        <v>6.89</v>
      </c>
      <c r="F1910" s="13">
        <f>G1910*100</f>
        <v>41.49</v>
      </c>
      <c r="G1910" s="75">
        <v>0.4149</v>
      </c>
      <c r="H1910" s="12" t="s">
        <v>26</v>
      </c>
      <c r="I1910" s="76">
        <v>83.799</v>
      </c>
      <c r="J1910" s="12" t="s">
        <v>357</v>
      </c>
      <c r="K1910" s="12" t="s">
        <v>2040</v>
      </c>
      <c r="L1910" s="2">
        <v>100</v>
      </c>
    </row>
    <row r="1911" s="1" customFormat="1" ht="27" spans="1:12">
      <c r="A1911" s="10">
        <v>1909</v>
      </c>
      <c r="B1911" s="12" t="s">
        <v>2049</v>
      </c>
      <c r="C1911" s="12" t="s">
        <v>12</v>
      </c>
      <c r="D1911" s="75">
        <v>0.2259</v>
      </c>
      <c r="E1911" s="13">
        <f>D1911*100</f>
        <v>22.59</v>
      </c>
      <c r="F1911" s="13">
        <f>G1911*100</f>
        <v>52.13</v>
      </c>
      <c r="G1911" s="75">
        <v>0.5213</v>
      </c>
      <c r="H1911" s="12" t="s">
        <v>26</v>
      </c>
      <c r="I1911" s="76">
        <v>87.08625</v>
      </c>
      <c r="J1911" s="12" t="s">
        <v>357</v>
      </c>
      <c r="K1911" s="12" t="s">
        <v>2033</v>
      </c>
      <c r="L1911" s="2">
        <v>125</v>
      </c>
    </row>
    <row r="1912" s="1" customFormat="1" ht="27" spans="1:12">
      <c r="A1912" s="10">
        <v>1910</v>
      </c>
      <c r="B1912" s="12" t="s">
        <v>2050</v>
      </c>
      <c r="C1912" s="12" t="s">
        <v>12</v>
      </c>
      <c r="D1912" s="75">
        <v>0.061</v>
      </c>
      <c r="E1912" s="13">
        <f>D1912*100</f>
        <v>6.1</v>
      </c>
      <c r="F1912" s="13">
        <f>G1912*100</f>
        <v>28.76</v>
      </c>
      <c r="G1912" s="75">
        <v>0.2876</v>
      </c>
      <c r="H1912" s="12" t="s">
        <v>26</v>
      </c>
      <c r="I1912" s="76">
        <v>42.255</v>
      </c>
      <c r="J1912" s="12" t="s">
        <v>357</v>
      </c>
      <c r="K1912" s="12" t="s">
        <v>2051</v>
      </c>
      <c r="L1912" s="2">
        <v>50</v>
      </c>
    </row>
    <row r="1913" s="1" customFormat="1" ht="27" spans="1:12">
      <c r="A1913" s="10">
        <v>1911</v>
      </c>
      <c r="B1913" s="12" t="s">
        <v>2052</v>
      </c>
      <c r="C1913" s="12" t="s">
        <v>12</v>
      </c>
      <c r="D1913" s="75">
        <v>0.0152</v>
      </c>
      <c r="E1913" s="13">
        <f>D1913*100</f>
        <v>1.52</v>
      </c>
      <c r="F1913" s="13">
        <f>G1913*100</f>
        <v>10.33</v>
      </c>
      <c r="G1913" s="75">
        <v>0.1033</v>
      </c>
      <c r="H1913" s="12" t="s">
        <v>26</v>
      </c>
      <c r="I1913" s="76">
        <v>70.9056</v>
      </c>
      <c r="J1913" s="12" t="s">
        <v>357</v>
      </c>
      <c r="K1913" s="12" t="s">
        <v>2040</v>
      </c>
      <c r="L1913" s="2">
        <v>80</v>
      </c>
    </row>
    <row r="1914" s="1" customFormat="1" ht="27" spans="1:13">
      <c r="A1914" s="10">
        <v>1912</v>
      </c>
      <c r="B1914" s="12" t="s">
        <v>2053</v>
      </c>
      <c r="C1914" s="12" t="s">
        <v>12</v>
      </c>
      <c r="D1914" s="75">
        <v>0.0853</v>
      </c>
      <c r="E1914" s="31">
        <v>8.53</v>
      </c>
      <c r="F1914" s="31">
        <v>37.84</v>
      </c>
      <c r="G1914" s="75">
        <v>0.3784</v>
      </c>
      <c r="H1914" s="12" t="s">
        <v>26</v>
      </c>
      <c r="I1914" s="44">
        <f>(L1914-L1914*M1914)*0.9</f>
        <v>131.7168</v>
      </c>
      <c r="J1914" s="12" t="str">
        <f>IF(H1914="过载","是","否")</f>
        <v>否</v>
      </c>
      <c r="K1914" s="12" t="s">
        <v>2033</v>
      </c>
      <c r="L1914" s="2">
        <v>160</v>
      </c>
      <c r="M1914" s="1">
        <f>E1914/100</f>
        <v>0.0853</v>
      </c>
    </row>
    <row r="1915" s="1" customFormat="1" ht="27" spans="1:12">
      <c r="A1915" s="10">
        <v>1913</v>
      </c>
      <c r="B1915" s="12" t="s">
        <v>2054</v>
      </c>
      <c r="C1915" s="12" t="s">
        <v>12</v>
      </c>
      <c r="D1915" s="75">
        <v>0.0269</v>
      </c>
      <c r="E1915" s="13">
        <f>D1915*100</f>
        <v>2.69</v>
      </c>
      <c r="F1915" s="13">
        <f>G1915*100</f>
        <v>20.24</v>
      </c>
      <c r="G1915" s="75">
        <v>0.2024</v>
      </c>
      <c r="H1915" s="12" t="s">
        <v>26</v>
      </c>
      <c r="I1915" s="76">
        <v>70.0632</v>
      </c>
      <c r="J1915" s="12" t="s">
        <v>357</v>
      </c>
      <c r="K1915" s="12" t="s">
        <v>2040</v>
      </c>
      <c r="L1915" s="2">
        <v>80</v>
      </c>
    </row>
    <row r="1916" s="1" customFormat="1" ht="27" spans="1:12">
      <c r="A1916" s="10">
        <v>1914</v>
      </c>
      <c r="B1916" s="12" t="s">
        <v>2055</v>
      </c>
      <c r="C1916" s="12" t="s">
        <v>12</v>
      </c>
      <c r="D1916" s="75">
        <v>0.067</v>
      </c>
      <c r="E1916" s="13">
        <f>D1916*100</f>
        <v>6.7</v>
      </c>
      <c r="F1916" s="13">
        <f>G1916*100</f>
        <v>117.79</v>
      </c>
      <c r="G1916" s="75">
        <v>1.1779</v>
      </c>
      <c r="H1916" s="12" t="s">
        <v>26</v>
      </c>
      <c r="I1916" s="76">
        <v>83.97</v>
      </c>
      <c r="J1916" s="12" t="str">
        <f>IF(H1916="过载","是","否")</f>
        <v>否</v>
      </c>
      <c r="K1916" s="12" t="s">
        <v>2040</v>
      </c>
      <c r="L1916" s="2">
        <v>100</v>
      </c>
    </row>
    <row r="1917" s="1" customFormat="1" ht="27" spans="1:12">
      <c r="A1917" s="10">
        <v>1915</v>
      </c>
      <c r="B1917" s="12" t="s">
        <v>2056</v>
      </c>
      <c r="C1917" s="12" t="s">
        <v>12</v>
      </c>
      <c r="D1917" s="75">
        <v>0.0482</v>
      </c>
      <c r="E1917" s="13">
        <f>D1917*100</f>
        <v>4.82</v>
      </c>
      <c r="F1917" s="13">
        <f>G1917*100</f>
        <v>35.42</v>
      </c>
      <c r="G1917" s="75">
        <v>0.3542</v>
      </c>
      <c r="H1917" s="12" t="s">
        <v>26</v>
      </c>
      <c r="I1917" s="76">
        <v>42.831</v>
      </c>
      <c r="J1917" s="12" t="s">
        <v>357</v>
      </c>
      <c r="K1917" s="12" t="s">
        <v>1988</v>
      </c>
      <c r="L1917" s="2">
        <v>50</v>
      </c>
    </row>
    <row r="1918" s="1" customFormat="1" ht="27" spans="1:12">
      <c r="A1918" s="10">
        <v>1916</v>
      </c>
      <c r="B1918" s="12" t="s">
        <v>2057</v>
      </c>
      <c r="C1918" s="12" t="s">
        <v>12</v>
      </c>
      <c r="D1918" s="75">
        <v>0.0804</v>
      </c>
      <c r="E1918" s="13">
        <f>D1918*100</f>
        <v>8.04</v>
      </c>
      <c r="F1918" s="13">
        <f>G1918*100</f>
        <v>32.97</v>
      </c>
      <c r="G1918" s="75">
        <v>0.3297</v>
      </c>
      <c r="H1918" s="12" t="s">
        <v>26</v>
      </c>
      <c r="I1918" s="76">
        <v>82.764</v>
      </c>
      <c r="J1918" s="12" t="s">
        <v>357</v>
      </c>
      <c r="K1918" s="12" t="s">
        <v>1988</v>
      </c>
      <c r="L1918" s="2">
        <v>100</v>
      </c>
    </row>
    <row r="1919" s="1" customFormat="1" ht="27" spans="1:12">
      <c r="A1919" s="10">
        <v>1917</v>
      </c>
      <c r="B1919" s="12" t="s">
        <v>2058</v>
      </c>
      <c r="C1919" s="12" t="s">
        <v>12</v>
      </c>
      <c r="D1919" s="75">
        <v>0.0761</v>
      </c>
      <c r="E1919" s="13">
        <f>D1919*100</f>
        <v>7.61</v>
      </c>
      <c r="F1919" s="13">
        <f>G1919*100</f>
        <v>31.84</v>
      </c>
      <c r="G1919" s="75">
        <v>0.3184</v>
      </c>
      <c r="H1919" s="12" t="s">
        <v>26</v>
      </c>
      <c r="I1919" s="76">
        <v>83.151</v>
      </c>
      <c r="J1919" s="12" t="s">
        <v>357</v>
      </c>
      <c r="K1919" s="12" t="s">
        <v>2040</v>
      </c>
      <c r="L1919" s="2">
        <v>100</v>
      </c>
    </row>
    <row r="1920" s="1" customFormat="1" ht="27" spans="1:12">
      <c r="A1920" s="10">
        <v>1918</v>
      </c>
      <c r="B1920" s="12" t="s">
        <v>2059</v>
      </c>
      <c r="C1920" s="12" t="s">
        <v>12</v>
      </c>
      <c r="D1920" s="75">
        <v>0.0658</v>
      </c>
      <c r="E1920" s="13">
        <f>D1920*100</f>
        <v>6.58</v>
      </c>
      <c r="F1920" s="13">
        <f>G1920*100</f>
        <v>31.2</v>
      </c>
      <c r="G1920" s="75">
        <v>0.312</v>
      </c>
      <c r="H1920" s="12" t="s">
        <v>26</v>
      </c>
      <c r="I1920" s="76">
        <v>42.039</v>
      </c>
      <c r="J1920" s="12" t="s">
        <v>357</v>
      </c>
      <c r="K1920" s="12" t="s">
        <v>2040</v>
      </c>
      <c r="L1920" s="2">
        <v>50</v>
      </c>
    </row>
    <row r="1921" s="1" customFormat="1" ht="27" spans="1:12">
      <c r="A1921" s="10">
        <v>1919</v>
      </c>
      <c r="B1921" s="12" t="s">
        <v>2060</v>
      </c>
      <c r="C1921" s="12" t="s">
        <v>12</v>
      </c>
      <c r="D1921" s="75">
        <v>0.0955</v>
      </c>
      <c r="E1921" s="13">
        <f>D1921*100</f>
        <v>9.55</v>
      </c>
      <c r="F1921" s="13">
        <f>G1921*100</f>
        <v>41.04</v>
      </c>
      <c r="G1921" s="75">
        <v>0.4104</v>
      </c>
      <c r="H1921" s="12" t="s">
        <v>26</v>
      </c>
      <c r="I1921" s="76">
        <v>24.4215</v>
      </c>
      <c r="J1921" s="12" t="s">
        <v>357</v>
      </c>
      <c r="K1921" s="12" t="s">
        <v>2051</v>
      </c>
      <c r="L1921" s="2">
        <v>30</v>
      </c>
    </row>
    <row r="1922" s="1" customFormat="1" ht="27" spans="1:12">
      <c r="A1922" s="10">
        <v>1920</v>
      </c>
      <c r="B1922" s="12" t="s">
        <v>2061</v>
      </c>
      <c r="C1922" s="12" t="s">
        <v>12</v>
      </c>
      <c r="D1922" s="75">
        <v>0.047</v>
      </c>
      <c r="E1922" s="13">
        <f>D1922*100</f>
        <v>4.7</v>
      </c>
      <c r="F1922" s="13">
        <f>G1922*100</f>
        <v>16.47</v>
      </c>
      <c r="G1922" s="75">
        <v>0.1647</v>
      </c>
      <c r="H1922" s="12" t="s">
        <v>26</v>
      </c>
      <c r="I1922" s="76">
        <v>171.54</v>
      </c>
      <c r="J1922" s="12" t="s">
        <v>357</v>
      </c>
      <c r="K1922" s="12" t="s">
        <v>1988</v>
      </c>
      <c r="L1922" s="2">
        <v>200</v>
      </c>
    </row>
    <row r="1923" s="1" customFormat="1" ht="27" spans="1:12">
      <c r="A1923" s="10">
        <v>1921</v>
      </c>
      <c r="B1923" s="12" t="s">
        <v>2062</v>
      </c>
      <c r="C1923" s="12" t="s">
        <v>12</v>
      </c>
      <c r="D1923" s="75">
        <v>0.0251</v>
      </c>
      <c r="E1923" s="13">
        <f>D1923*100</f>
        <v>2.51</v>
      </c>
      <c r="F1923" s="13">
        <f>G1923*100</f>
        <v>22.2</v>
      </c>
      <c r="G1923" s="75">
        <v>0.222</v>
      </c>
      <c r="H1923" s="12" t="s">
        <v>26</v>
      </c>
      <c r="I1923" s="76">
        <v>87.741</v>
      </c>
      <c r="J1923" s="12" t="s">
        <v>357</v>
      </c>
      <c r="K1923" s="12" t="s">
        <v>1988</v>
      </c>
      <c r="L1923" s="2">
        <v>100</v>
      </c>
    </row>
    <row r="1924" s="1" customFormat="1" ht="27" spans="1:12">
      <c r="A1924" s="10">
        <v>1922</v>
      </c>
      <c r="B1924" s="12" t="s">
        <v>2063</v>
      </c>
      <c r="C1924" s="12" t="s">
        <v>12</v>
      </c>
      <c r="D1924" s="75">
        <v>0.0431</v>
      </c>
      <c r="E1924" s="13">
        <f>D1924*100</f>
        <v>4.31</v>
      </c>
      <c r="F1924" s="13">
        <f>G1924*100</f>
        <v>16.33</v>
      </c>
      <c r="G1924" s="75">
        <v>0.1633</v>
      </c>
      <c r="H1924" s="12" t="s">
        <v>26</v>
      </c>
      <c r="I1924" s="76">
        <v>86.121</v>
      </c>
      <c r="J1924" s="12" t="s">
        <v>357</v>
      </c>
      <c r="K1924" s="12" t="s">
        <v>2051</v>
      </c>
      <c r="L1924" s="2">
        <v>100</v>
      </c>
    </row>
    <row r="1925" s="1" customFormat="1" ht="27" spans="1:12">
      <c r="A1925" s="10">
        <v>1923</v>
      </c>
      <c r="B1925" s="12" t="s">
        <v>2064</v>
      </c>
      <c r="C1925" s="12" t="s">
        <v>12</v>
      </c>
      <c r="D1925" s="75">
        <v>0.1019</v>
      </c>
      <c r="E1925" s="13">
        <f>D1925*100</f>
        <v>10.19</v>
      </c>
      <c r="F1925" s="13">
        <f>G1925*100</f>
        <v>43.93</v>
      </c>
      <c r="G1925" s="75">
        <v>0.4393</v>
      </c>
      <c r="H1925" s="12" t="s">
        <v>26</v>
      </c>
      <c r="I1925" s="76">
        <v>24.2487</v>
      </c>
      <c r="J1925" s="12" t="s">
        <v>357</v>
      </c>
      <c r="K1925" s="12" t="s">
        <v>2051</v>
      </c>
      <c r="L1925" s="2">
        <v>30</v>
      </c>
    </row>
    <row r="1926" s="1" customFormat="1" ht="27" spans="1:12">
      <c r="A1926" s="10">
        <v>1924</v>
      </c>
      <c r="B1926" s="12" t="s">
        <v>2065</v>
      </c>
      <c r="C1926" s="12" t="s">
        <v>12</v>
      </c>
      <c r="D1926" s="75">
        <v>0.1661</v>
      </c>
      <c r="E1926" s="13">
        <f>D1926*100</f>
        <v>16.61</v>
      </c>
      <c r="F1926" s="13">
        <f>G1926*100</f>
        <v>61.42</v>
      </c>
      <c r="G1926" s="75">
        <v>0.6142</v>
      </c>
      <c r="H1926" s="12" t="s">
        <v>26</v>
      </c>
      <c r="I1926" s="76">
        <v>37.5255</v>
      </c>
      <c r="J1926" s="12" t="s">
        <v>357</v>
      </c>
      <c r="K1926" s="12" t="s">
        <v>2033</v>
      </c>
      <c r="L1926" s="2">
        <v>50</v>
      </c>
    </row>
    <row r="1927" s="1" customFormat="1" ht="27" spans="1:12">
      <c r="A1927" s="10">
        <v>1925</v>
      </c>
      <c r="B1927" s="12" t="s">
        <v>2066</v>
      </c>
      <c r="C1927" s="12" t="s">
        <v>12</v>
      </c>
      <c r="D1927" s="75">
        <v>0.2506</v>
      </c>
      <c r="E1927" s="13">
        <f>D1927*100</f>
        <v>25.06</v>
      </c>
      <c r="F1927" s="13">
        <f>G1927*100</f>
        <v>55.42</v>
      </c>
      <c r="G1927" s="75">
        <v>0.5542</v>
      </c>
      <c r="H1927" s="12" t="s">
        <v>26</v>
      </c>
      <c r="I1927" s="76">
        <v>53.9568</v>
      </c>
      <c r="J1927" s="12" t="s">
        <v>357</v>
      </c>
      <c r="K1927" s="12" t="s">
        <v>2033</v>
      </c>
      <c r="L1927" s="2">
        <v>80</v>
      </c>
    </row>
    <row r="1928" s="1" customFormat="1" ht="27" spans="1:12">
      <c r="A1928" s="10">
        <v>1926</v>
      </c>
      <c r="B1928" s="12" t="s">
        <v>2067</v>
      </c>
      <c r="C1928" s="12" t="s">
        <v>12</v>
      </c>
      <c r="D1928" s="75">
        <v>0.0783</v>
      </c>
      <c r="E1928" s="13">
        <f>D1928*100</f>
        <v>7.83</v>
      </c>
      <c r="F1928" s="13">
        <f>G1928*100</f>
        <v>26.87</v>
      </c>
      <c r="G1928" s="75">
        <v>0.2687</v>
      </c>
      <c r="H1928" s="12" t="s">
        <v>26</v>
      </c>
      <c r="I1928" s="76">
        <v>132.7248</v>
      </c>
      <c r="J1928" s="12" t="s">
        <v>357</v>
      </c>
      <c r="K1928" s="12" t="s">
        <v>2068</v>
      </c>
      <c r="L1928" s="2">
        <v>160</v>
      </c>
    </row>
    <row r="1929" s="1" customFormat="1" ht="27" spans="1:12">
      <c r="A1929" s="10">
        <v>1927</v>
      </c>
      <c r="B1929" s="12" t="s">
        <v>2069</v>
      </c>
      <c r="C1929" s="12" t="s">
        <v>12</v>
      </c>
      <c r="D1929" s="75">
        <v>0.0408</v>
      </c>
      <c r="E1929" s="13">
        <f>D1929*100</f>
        <v>4.08</v>
      </c>
      <c r="F1929" s="13">
        <f>G1929*100</f>
        <v>22.83</v>
      </c>
      <c r="G1929" s="75">
        <v>0.2283</v>
      </c>
      <c r="H1929" s="12" t="s">
        <v>26</v>
      </c>
      <c r="I1929" s="76">
        <v>86.328</v>
      </c>
      <c r="J1929" s="12" t="s">
        <v>357</v>
      </c>
      <c r="K1929" s="12" t="s">
        <v>2068</v>
      </c>
      <c r="L1929" s="2">
        <v>100</v>
      </c>
    </row>
    <row r="1930" s="1" customFormat="1" ht="27" spans="1:12">
      <c r="A1930" s="10">
        <v>1928</v>
      </c>
      <c r="B1930" s="12" t="s">
        <v>2070</v>
      </c>
      <c r="C1930" s="12" t="s">
        <v>12</v>
      </c>
      <c r="D1930" s="75">
        <v>0.0441</v>
      </c>
      <c r="E1930" s="13">
        <f>D1930*100</f>
        <v>4.41</v>
      </c>
      <c r="F1930" s="13">
        <f>G1930*100</f>
        <v>25.63</v>
      </c>
      <c r="G1930" s="75">
        <v>0.2563</v>
      </c>
      <c r="H1930" s="12" t="s">
        <v>26</v>
      </c>
      <c r="I1930" s="76">
        <v>86.031</v>
      </c>
      <c r="J1930" s="12" t="s">
        <v>357</v>
      </c>
      <c r="K1930" s="12" t="s">
        <v>2068</v>
      </c>
      <c r="L1930" s="2">
        <v>100</v>
      </c>
    </row>
    <row r="1931" s="1" customFormat="1" ht="27" spans="1:12">
      <c r="A1931" s="10">
        <v>1929</v>
      </c>
      <c r="B1931" s="12" t="s">
        <v>2071</v>
      </c>
      <c r="C1931" s="12" t="s">
        <v>12</v>
      </c>
      <c r="D1931" s="75">
        <v>0.0566</v>
      </c>
      <c r="E1931" s="13">
        <f>D1931*100</f>
        <v>5.66</v>
      </c>
      <c r="F1931" s="13">
        <f>G1931*100</f>
        <v>24.04</v>
      </c>
      <c r="G1931" s="75">
        <v>0.2404</v>
      </c>
      <c r="H1931" s="12" t="s">
        <v>26</v>
      </c>
      <c r="I1931" s="76">
        <v>212.265</v>
      </c>
      <c r="J1931" s="12" t="s">
        <v>357</v>
      </c>
      <c r="K1931" s="12" t="s">
        <v>2068</v>
      </c>
      <c r="L1931" s="2">
        <v>250</v>
      </c>
    </row>
    <row r="1932" s="1" customFormat="1" ht="27" spans="1:12">
      <c r="A1932" s="10">
        <v>1930</v>
      </c>
      <c r="B1932" s="12" t="s">
        <v>2072</v>
      </c>
      <c r="C1932" s="12" t="s">
        <v>12</v>
      </c>
      <c r="D1932" s="75">
        <v>0.0813</v>
      </c>
      <c r="E1932" s="13">
        <f>D1932*100</f>
        <v>8.13</v>
      </c>
      <c r="F1932" s="13">
        <f>G1932*100</f>
        <v>20.89</v>
      </c>
      <c r="G1932" s="75">
        <v>0.2089</v>
      </c>
      <c r="H1932" s="12" t="s">
        <v>26</v>
      </c>
      <c r="I1932" s="76">
        <v>132.2928</v>
      </c>
      <c r="J1932" s="12" t="s">
        <v>357</v>
      </c>
      <c r="K1932" s="12" t="s">
        <v>2068</v>
      </c>
      <c r="L1932" s="2">
        <v>160</v>
      </c>
    </row>
    <row r="1933" s="1" customFormat="1" ht="27" spans="1:12">
      <c r="A1933" s="10">
        <v>1931</v>
      </c>
      <c r="B1933" s="12" t="s">
        <v>2073</v>
      </c>
      <c r="C1933" s="12" t="s">
        <v>12</v>
      </c>
      <c r="D1933" s="75">
        <v>0.0689</v>
      </c>
      <c r="E1933" s="13">
        <f>D1933*100</f>
        <v>6.89</v>
      </c>
      <c r="F1933" s="13">
        <f>G1933*100</f>
        <v>37.32</v>
      </c>
      <c r="G1933" s="75">
        <v>0.3732</v>
      </c>
      <c r="H1933" s="12" t="s">
        <v>26</v>
      </c>
      <c r="I1933" s="76">
        <v>134.0784</v>
      </c>
      <c r="J1933" s="12" t="s">
        <v>357</v>
      </c>
      <c r="K1933" s="12" t="s">
        <v>2068</v>
      </c>
      <c r="L1933" s="2">
        <v>160</v>
      </c>
    </row>
    <row r="1934" s="1" customFormat="1" ht="27" spans="1:12">
      <c r="A1934" s="10">
        <v>1932</v>
      </c>
      <c r="B1934" s="12" t="s">
        <v>2074</v>
      </c>
      <c r="C1934" s="12" t="s">
        <v>12</v>
      </c>
      <c r="D1934" s="75">
        <v>0.0219</v>
      </c>
      <c r="E1934" s="13">
        <f>D1934*100</f>
        <v>2.19</v>
      </c>
      <c r="F1934" s="13">
        <f>G1934*100</f>
        <v>21.89</v>
      </c>
      <c r="G1934" s="75">
        <v>0.2189</v>
      </c>
      <c r="H1934" s="12" t="s">
        <v>26</v>
      </c>
      <c r="I1934" s="76">
        <v>26.4087</v>
      </c>
      <c r="J1934" s="12" t="s">
        <v>357</v>
      </c>
      <c r="K1934" s="12" t="s">
        <v>2068</v>
      </c>
      <c r="L1934" s="2">
        <v>30</v>
      </c>
    </row>
    <row r="1935" s="1" customFormat="1" ht="27" spans="1:12">
      <c r="A1935" s="10">
        <v>1933</v>
      </c>
      <c r="B1935" s="12" t="s">
        <v>2075</v>
      </c>
      <c r="C1935" s="12" t="s">
        <v>12</v>
      </c>
      <c r="D1935" s="75">
        <v>0.0612</v>
      </c>
      <c r="E1935" s="13">
        <f>D1935*100</f>
        <v>6.12</v>
      </c>
      <c r="F1935" s="13">
        <f>G1935*100</f>
        <v>31.49</v>
      </c>
      <c r="G1935" s="75">
        <v>0.3149</v>
      </c>
      <c r="H1935" s="12" t="s">
        <v>26</v>
      </c>
      <c r="I1935" s="76">
        <v>42.246</v>
      </c>
      <c r="J1935" s="12" t="s">
        <v>357</v>
      </c>
      <c r="K1935" s="12" t="s">
        <v>2068</v>
      </c>
      <c r="L1935" s="2">
        <v>50</v>
      </c>
    </row>
    <row r="1936" s="1" customFormat="1" ht="27" spans="1:12">
      <c r="A1936" s="10">
        <v>1934</v>
      </c>
      <c r="B1936" s="12" t="s">
        <v>2076</v>
      </c>
      <c r="C1936" s="12" t="s">
        <v>12</v>
      </c>
      <c r="D1936" s="75">
        <v>0.0784</v>
      </c>
      <c r="E1936" s="13">
        <f>D1936*100</f>
        <v>7.84</v>
      </c>
      <c r="F1936" s="13">
        <f>G1936*100</f>
        <v>33.54</v>
      </c>
      <c r="G1936" s="75">
        <v>0.3354</v>
      </c>
      <c r="H1936" s="12" t="s">
        <v>26</v>
      </c>
      <c r="I1936" s="76">
        <v>207.36</v>
      </c>
      <c r="J1936" s="12" t="s">
        <v>357</v>
      </c>
      <c r="K1936" s="12" t="s">
        <v>2068</v>
      </c>
      <c r="L1936" s="2">
        <v>250</v>
      </c>
    </row>
    <row r="1937" s="1" customFormat="1" ht="27" spans="1:12">
      <c r="A1937" s="10">
        <v>1935</v>
      </c>
      <c r="B1937" s="12" t="s">
        <v>2077</v>
      </c>
      <c r="C1937" s="12" t="s">
        <v>12</v>
      </c>
      <c r="D1937" s="75">
        <v>0.0899</v>
      </c>
      <c r="E1937" s="13">
        <f>D1937*100</f>
        <v>8.99</v>
      </c>
      <c r="F1937" s="13">
        <f>G1937*100</f>
        <v>24.46</v>
      </c>
      <c r="G1937" s="75">
        <v>0.2446</v>
      </c>
      <c r="H1937" s="12" t="s">
        <v>26</v>
      </c>
      <c r="I1937" s="76">
        <v>40.9545</v>
      </c>
      <c r="J1937" s="12" t="s">
        <v>357</v>
      </c>
      <c r="K1937" s="12" t="s">
        <v>2051</v>
      </c>
      <c r="L1937" s="2">
        <v>50</v>
      </c>
    </row>
    <row r="1938" s="1" customFormat="1" ht="27" spans="1:12">
      <c r="A1938" s="10">
        <v>1936</v>
      </c>
      <c r="B1938" s="12" t="s">
        <v>2078</v>
      </c>
      <c r="C1938" s="12" t="s">
        <v>12</v>
      </c>
      <c r="D1938" s="75">
        <v>0.098</v>
      </c>
      <c r="E1938" s="13">
        <f>D1938*100</f>
        <v>9.8</v>
      </c>
      <c r="F1938" s="13">
        <f>G1938*100</f>
        <v>22.6</v>
      </c>
      <c r="G1938" s="75">
        <v>0.226</v>
      </c>
      <c r="H1938" s="12" t="s">
        <v>26</v>
      </c>
      <c r="I1938" s="76">
        <v>81.18</v>
      </c>
      <c r="J1938" s="12" t="s">
        <v>357</v>
      </c>
      <c r="K1938" s="12" t="s">
        <v>2079</v>
      </c>
      <c r="L1938" s="2">
        <v>100</v>
      </c>
    </row>
    <row r="1939" s="1" customFormat="1" ht="27" spans="1:12">
      <c r="A1939" s="10">
        <v>1937</v>
      </c>
      <c r="B1939" s="12" t="s">
        <v>2080</v>
      </c>
      <c r="C1939" s="12" t="s">
        <v>12</v>
      </c>
      <c r="D1939" s="75">
        <v>0.1409</v>
      </c>
      <c r="E1939" s="13">
        <f>D1939*100</f>
        <v>14.09</v>
      </c>
      <c r="F1939" s="13">
        <f>G1939*100</f>
        <v>46.02</v>
      </c>
      <c r="G1939" s="75">
        <v>0.4602</v>
      </c>
      <c r="H1939" s="12" t="s">
        <v>26</v>
      </c>
      <c r="I1939" s="76">
        <v>38.6595</v>
      </c>
      <c r="J1939" s="12" t="s">
        <v>357</v>
      </c>
      <c r="K1939" s="12" t="s">
        <v>2079</v>
      </c>
      <c r="L1939" s="2">
        <v>50</v>
      </c>
    </row>
    <row r="1940" s="1" customFormat="1" ht="27" spans="1:12">
      <c r="A1940" s="10">
        <v>1938</v>
      </c>
      <c r="B1940" s="12" t="s">
        <v>2081</v>
      </c>
      <c r="C1940" s="12" t="s">
        <v>12</v>
      </c>
      <c r="D1940" s="75">
        <v>0.0552</v>
      </c>
      <c r="E1940" s="13">
        <f>D1940*100</f>
        <v>5.52</v>
      </c>
      <c r="F1940" s="13">
        <f>G1940*100</f>
        <v>23.6</v>
      </c>
      <c r="G1940" s="75">
        <v>0.236</v>
      </c>
      <c r="H1940" s="12" t="s">
        <v>26</v>
      </c>
      <c r="I1940" s="76">
        <v>42.516</v>
      </c>
      <c r="J1940" s="12" t="s">
        <v>357</v>
      </c>
      <c r="K1940" s="12" t="s">
        <v>2051</v>
      </c>
      <c r="L1940" s="2">
        <v>50</v>
      </c>
    </row>
    <row r="1941" s="1" customFormat="1" ht="27" spans="1:12">
      <c r="A1941" s="10">
        <v>1939</v>
      </c>
      <c r="B1941" s="12" t="s">
        <v>2082</v>
      </c>
      <c r="C1941" s="12" t="s">
        <v>12</v>
      </c>
      <c r="D1941" s="75">
        <v>0.1851</v>
      </c>
      <c r="E1941" s="13">
        <f>D1941*100</f>
        <v>18.51</v>
      </c>
      <c r="F1941" s="13">
        <f>G1941*100</f>
        <v>62.33</v>
      </c>
      <c r="G1941" s="75">
        <v>0.6233</v>
      </c>
      <c r="H1941" s="12" t="s">
        <v>26</v>
      </c>
      <c r="I1941" s="76">
        <v>73.341</v>
      </c>
      <c r="J1941" s="12" t="s">
        <v>357</v>
      </c>
      <c r="K1941" s="12" t="s">
        <v>2051</v>
      </c>
      <c r="L1941" s="2">
        <v>100</v>
      </c>
    </row>
    <row r="1942" s="1" customFormat="1" ht="27" spans="1:12">
      <c r="A1942" s="10">
        <v>1940</v>
      </c>
      <c r="B1942" s="12" t="s">
        <v>2083</v>
      </c>
      <c r="C1942" s="12" t="s">
        <v>12</v>
      </c>
      <c r="D1942" s="75">
        <v>0.0849</v>
      </c>
      <c r="E1942" s="13">
        <f>D1942*100</f>
        <v>8.49</v>
      </c>
      <c r="F1942" s="13">
        <f>G1942*100</f>
        <v>96.41</v>
      </c>
      <c r="G1942" s="75">
        <v>0.9641</v>
      </c>
      <c r="H1942" s="12" t="s">
        <v>26</v>
      </c>
      <c r="I1942" s="76">
        <v>24.7077</v>
      </c>
      <c r="J1942" s="12" t="s">
        <v>357</v>
      </c>
      <c r="K1942" s="12" t="s">
        <v>2079</v>
      </c>
      <c r="L1942" s="2">
        <v>30</v>
      </c>
    </row>
    <row r="1943" s="1" customFormat="1" ht="27" spans="1:12">
      <c r="A1943" s="10">
        <v>1941</v>
      </c>
      <c r="B1943" s="12" t="s">
        <v>2084</v>
      </c>
      <c r="C1943" s="12" t="s">
        <v>12</v>
      </c>
      <c r="D1943" s="75">
        <v>0.0148</v>
      </c>
      <c r="E1943" s="13">
        <f>D1943*100</f>
        <v>1.48</v>
      </c>
      <c r="F1943" s="13">
        <f>G1943*100</f>
        <v>42.96</v>
      </c>
      <c r="G1943" s="75">
        <v>0.4296</v>
      </c>
      <c r="H1943" s="12" t="s">
        <v>26</v>
      </c>
      <c r="I1943" s="76">
        <v>26.6004</v>
      </c>
      <c r="J1943" s="12" t="s">
        <v>357</v>
      </c>
      <c r="K1943" s="12" t="s">
        <v>2079</v>
      </c>
      <c r="L1943" s="2">
        <v>30</v>
      </c>
    </row>
    <row r="1944" s="1" customFormat="1" ht="27" spans="1:12">
      <c r="A1944" s="10">
        <v>1942</v>
      </c>
      <c r="B1944" s="12" t="s">
        <v>2085</v>
      </c>
      <c r="C1944" s="12" t="s">
        <v>12</v>
      </c>
      <c r="D1944" s="75">
        <v>0.0944</v>
      </c>
      <c r="E1944" s="13">
        <f>D1944*100</f>
        <v>9.44</v>
      </c>
      <c r="F1944" s="13">
        <f>G1944*100</f>
        <v>38.69</v>
      </c>
      <c r="G1944" s="75">
        <v>0.3869</v>
      </c>
      <c r="H1944" s="12" t="s">
        <v>26</v>
      </c>
      <c r="I1944" s="76">
        <v>81.504</v>
      </c>
      <c r="J1944" s="12" t="s">
        <v>357</v>
      </c>
      <c r="K1944" s="12" t="s">
        <v>2079</v>
      </c>
      <c r="L1944" s="2">
        <v>100</v>
      </c>
    </row>
    <row r="1945" s="1" customFormat="1" ht="27" spans="1:12">
      <c r="A1945" s="10">
        <v>1943</v>
      </c>
      <c r="B1945" s="12" t="s">
        <v>2086</v>
      </c>
      <c r="C1945" s="12" t="s">
        <v>12</v>
      </c>
      <c r="D1945" s="75">
        <v>0.1286</v>
      </c>
      <c r="E1945" s="13">
        <f>D1945*100</f>
        <v>12.86</v>
      </c>
      <c r="F1945" s="13">
        <f>G1945*100</f>
        <v>56.44</v>
      </c>
      <c r="G1945" s="75">
        <v>0.5644</v>
      </c>
      <c r="H1945" s="12" t="s">
        <v>26</v>
      </c>
      <c r="I1945" s="76">
        <v>23.5278</v>
      </c>
      <c r="J1945" s="12" t="s">
        <v>357</v>
      </c>
      <c r="K1945" s="12" t="s">
        <v>2079</v>
      </c>
      <c r="L1945" s="2">
        <v>30</v>
      </c>
    </row>
    <row r="1946" s="1" customFormat="1" ht="27" spans="1:12">
      <c r="A1946" s="10">
        <v>1944</v>
      </c>
      <c r="B1946" s="12" t="s">
        <v>2087</v>
      </c>
      <c r="C1946" s="12" t="s">
        <v>12</v>
      </c>
      <c r="D1946" s="75">
        <v>0.1684</v>
      </c>
      <c r="E1946" s="13">
        <f>D1946*100</f>
        <v>16.84</v>
      </c>
      <c r="F1946" s="13">
        <f>G1946*100</f>
        <v>63.98</v>
      </c>
      <c r="G1946" s="75">
        <v>0.6398</v>
      </c>
      <c r="H1946" s="12" t="s">
        <v>26</v>
      </c>
      <c r="I1946" s="76">
        <v>37.422</v>
      </c>
      <c r="J1946" s="12" t="s">
        <v>357</v>
      </c>
      <c r="K1946" s="12" t="s">
        <v>2079</v>
      </c>
      <c r="L1946" s="2">
        <v>50</v>
      </c>
    </row>
    <row r="1947" s="1" customFormat="1" ht="27" spans="1:12">
      <c r="A1947" s="10">
        <v>1945</v>
      </c>
      <c r="B1947" s="12" t="s">
        <v>2088</v>
      </c>
      <c r="C1947" s="12" t="s">
        <v>12</v>
      </c>
      <c r="D1947" s="75">
        <v>0.0726</v>
      </c>
      <c r="E1947" s="13">
        <f>D1947*100</f>
        <v>7.26</v>
      </c>
      <c r="F1947" s="13">
        <f>G1947*100</f>
        <v>41.26</v>
      </c>
      <c r="G1947" s="75">
        <v>0.4126</v>
      </c>
      <c r="H1947" s="12" t="s">
        <v>26</v>
      </c>
      <c r="I1947" s="76">
        <v>166.932</v>
      </c>
      <c r="J1947" s="12" t="s">
        <v>357</v>
      </c>
      <c r="K1947" s="12" t="s">
        <v>2051</v>
      </c>
      <c r="L1947" s="2">
        <v>200</v>
      </c>
    </row>
    <row r="1948" s="1" customFormat="1" ht="27" spans="1:12">
      <c r="A1948" s="10">
        <v>1946</v>
      </c>
      <c r="B1948" s="12" t="s">
        <v>2089</v>
      </c>
      <c r="C1948" s="12" t="s">
        <v>12</v>
      </c>
      <c r="D1948" s="75">
        <v>0.0503</v>
      </c>
      <c r="E1948" s="13">
        <f>D1948*100</f>
        <v>5.03</v>
      </c>
      <c r="F1948" s="13">
        <f>G1948*100</f>
        <v>37.36</v>
      </c>
      <c r="G1948" s="75">
        <v>0.3736</v>
      </c>
      <c r="H1948" s="12" t="s">
        <v>26</v>
      </c>
      <c r="I1948" s="76">
        <v>85.473</v>
      </c>
      <c r="J1948" s="12" t="s">
        <v>357</v>
      </c>
      <c r="K1948" s="12" t="s">
        <v>2051</v>
      </c>
      <c r="L1948" s="2">
        <v>100</v>
      </c>
    </row>
    <row r="1949" s="1" customFormat="1" ht="27" spans="1:12">
      <c r="A1949" s="10">
        <v>1947</v>
      </c>
      <c r="B1949" s="12" t="s">
        <v>2090</v>
      </c>
      <c r="C1949" s="12" t="s">
        <v>12</v>
      </c>
      <c r="D1949" s="75">
        <v>0.2959</v>
      </c>
      <c r="E1949" s="13">
        <f>D1949*100</f>
        <v>29.59</v>
      </c>
      <c r="F1949" s="13">
        <f>G1949*100</f>
        <v>115.46</v>
      </c>
      <c r="G1949" s="75">
        <v>1.1546</v>
      </c>
      <c r="H1949" s="12" t="s">
        <v>26</v>
      </c>
      <c r="I1949" s="76">
        <v>50.6952</v>
      </c>
      <c r="J1949" s="12" t="str">
        <f>IF(H1949="过载","是","否")</f>
        <v>否</v>
      </c>
      <c r="K1949" s="12" t="s">
        <v>2079</v>
      </c>
      <c r="L1949" s="2">
        <v>80</v>
      </c>
    </row>
    <row r="1950" s="1" customFormat="1" ht="27" spans="1:12">
      <c r="A1950" s="10">
        <v>1948</v>
      </c>
      <c r="B1950" s="12" t="s">
        <v>2091</v>
      </c>
      <c r="C1950" s="12" t="s">
        <v>12</v>
      </c>
      <c r="D1950" s="75">
        <v>0.0642</v>
      </c>
      <c r="E1950" s="13">
        <f>D1950*100</f>
        <v>6.42</v>
      </c>
      <c r="F1950" s="13">
        <f>G1950*100</f>
        <v>43.74</v>
      </c>
      <c r="G1950" s="75">
        <v>0.4374</v>
      </c>
      <c r="H1950" s="12" t="s">
        <v>26</v>
      </c>
      <c r="I1950" s="76">
        <v>84.222</v>
      </c>
      <c r="J1950" s="12" t="s">
        <v>357</v>
      </c>
      <c r="K1950" s="12" t="s">
        <v>2051</v>
      </c>
      <c r="L1950" s="2">
        <v>100</v>
      </c>
    </row>
    <row r="1951" s="1" customFormat="1" ht="27" spans="1:12">
      <c r="A1951" s="10">
        <v>1949</v>
      </c>
      <c r="B1951" s="12" t="s">
        <v>2092</v>
      </c>
      <c r="C1951" s="12" t="s">
        <v>12</v>
      </c>
      <c r="D1951" s="75">
        <v>0.079</v>
      </c>
      <c r="E1951" s="13">
        <f>D1951*100</f>
        <v>7.9</v>
      </c>
      <c r="F1951" s="13">
        <f>G1951*100</f>
        <v>42</v>
      </c>
      <c r="G1951" s="75">
        <v>0.42</v>
      </c>
      <c r="H1951" s="12" t="s">
        <v>26</v>
      </c>
      <c r="I1951" s="76">
        <v>41.445</v>
      </c>
      <c r="J1951" s="12" t="s">
        <v>357</v>
      </c>
      <c r="K1951" s="12" t="s">
        <v>2051</v>
      </c>
      <c r="L1951" s="2">
        <v>50</v>
      </c>
    </row>
    <row r="1952" s="1" customFormat="1" ht="27" spans="1:12">
      <c r="A1952" s="10">
        <v>1950</v>
      </c>
      <c r="B1952" s="12" t="s">
        <v>2093</v>
      </c>
      <c r="C1952" s="12" t="s">
        <v>12</v>
      </c>
      <c r="D1952" s="75">
        <v>0.0256</v>
      </c>
      <c r="E1952" s="13">
        <f>D1952*100</f>
        <v>2.56</v>
      </c>
      <c r="F1952" s="13">
        <f>G1952*100</f>
        <v>56.11</v>
      </c>
      <c r="G1952" s="75">
        <v>0.5611</v>
      </c>
      <c r="H1952" s="12" t="s">
        <v>26</v>
      </c>
      <c r="I1952" s="76">
        <v>43.848</v>
      </c>
      <c r="J1952" s="12" t="s">
        <v>357</v>
      </c>
      <c r="K1952" s="12" t="s">
        <v>2051</v>
      </c>
      <c r="L1952" s="2">
        <v>50</v>
      </c>
    </row>
    <row r="1953" s="1" customFormat="1" ht="27" spans="1:12">
      <c r="A1953" s="10">
        <v>1951</v>
      </c>
      <c r="B1953" s="12" t="s">
        <v>2094</v>
      </c>
      <c r="C1953" s="12" t="s">
        <v>12</v>
      </c>
      <c r="D1953" s="75">
        <v>0.0732</v>
      </c>
      <c r="E1953" s="13">
        <f>D1953*100</f>
        <v>7.32</v>
      </c>
      <c r="F1953" s="13">
        <f>G1953*100</f>
        <v>32.87</v>
      </c>
      <c r="G1953" s="75">
        <v>0.3287</v>
      </c>
      <c r="H1953" s="12" t="s">
        <v>26</v>
      </c>
      <c r="I1953" s="76">
        <v>83.412</v>
      </c>
      <c r="J1953" s="12" t="s">
        <v>357</v>
      </c>
      <c r="K1953" s="12" t="s">
        <v>2068</v>
      </c>
      <c r="L1953" s="2">
        <v>100</v>
      </c>
    </row>
    <row r="1954" s="1" customFormat="1" ht="27" spans="1:12">
      <c r="A1954" s="10">
        <v>1952</v>
      </c>
      <c r="B1954" s="12" t="s">
        <v>2095</v>
      </c>
      <c r="C1954" s="12" t="s">
        <v>12</v>
      </c>
      <c r="D1954" s="75">
        <v>0.2552</v>
      </c>
      <c r="E1954" s="13">
        <f>D1954*100</f>
        <v>25.52</v>
      </c>
      <c r="F1954" s="13">
        <f>G1954*100</f>
        <v>50.38</v>
      </c>
      <c r="G1954" s="75">
        <v>0.5038</v>
      </c>
      <c r="H1954" s="12" t="s">
        <v>26</v>
      </c>
      <c r="I1954" s="76">
        <v>53.6256</v>
      </c>
      <c r="J1954" s="12" t="s">
        <v>357</v>
      </c>
      <c r="K1954" s="12" t="s">
        <v>2079</v>
      </c>
      <c r="L1954" s="2">
        <v>80</v>
      </c>
    </row>
    <row r="1955" s="1" customFormat="1" ht="27" spans="1:12">
      <c r="A1955" s="10">
        <v>1953</v>
      </c>
      <c r="B1955" s="12" t="s">
        <v>2096</v>
      </c>
      <c r="C1955" s="12" t="s">
        <v>12</v>
      </c>
      <c r="D1955" s="75">
        <v>0.0487</v>
      </c>
      <c r="E1955" s="13">
        <f>D1955*100</f>
        <v>4.87</v>
      </c>
      <c r="F1955" s="13">
        <f>G1955*100</f>
        <v>21.94</v>
      </c>
      <c r="G1955" s="75">
        <v>0.2194</v>
      </c>
      <c r="H1955" s="12" t="s">
        <v>26</v>
      </c>
      <c r="I1955" s="76">
        <v>171.234</v>
      </c>
      <c r="J1955" s="12" t="s">
        <v>357</v>
      </c>
      <c r="K1955" s="12" t="s">
        <v>2068</v>
      </c>
      <c r="L1955" s="2">
        <v>200</v>
      </c>
    </row>
    <row r="1956" s="1" customFormat="1" ht="27" spans="1:12">
      <c r="A1956" s="10">
        <v>1954</v>
      </c>
      <c r="B1956" s="12" t="s">
        <v>2097</v>
      </c>
      <c r="C1956" s="12" t="s">
        <v>12</v>
      </c>
      <c r="D1956" s="75">
        <v>0.0521</v>
      </c>
      <c r="E1956" s="13">
        <f>D1956*100</f>
        <v>5.21</v>
      </c>
      <c r="F1956" s="13">
        <f>G1956*100</f>
        <v>35.6</v>
      </c>
      <c r="G1956" s="75">
        <v>0.356</v>
      </c>
      <c r="H1956" s="12" t="s">
        <v>26</v>
      </c>
      <c r="I1956" s="76">
        <v>42.6555</v>
      </c>
      <c r="J1956" s="12" t="s">
        <v>357</v>
      </c>
      <c r="K1956" s="12" t="s">
        <v>2051</v>
      </c>
      <c r="L1956" s="2">
        <v>50</v>
      </c>
    </row>
    <row r="1957" s="1" customFormat="1" ht="27" spans="1:12">
      <c r="A1957" s="10">
        <v>1955</v>
      </c>
      <c r="B1957" s="12" t="s">
        <v>2098</v>
      </c>
      <c r="C1957" s="12" t="s">
        <v>12</v>
      </c>
      <c r="D1957" s="75">
        <v>0.045</v>
      </c>
      <c r="E1957" s="13">
        <f>D1957*100</f>
        <v>4.5</v>
      </c>
      <c r="F1957" s="13">
        <f>G1957*100</f>
        <v>28.82</v>
      </c>
      <c r="G1957" s="75">
        <v>0.2882</v>
      </c>
      <c r="H1957" s="12" t="s">
        <v>26</v>
      </c>
      <c r="I1957" s="76">
        <v>68.76</v>
      </c>
      <c r="J1957" s="12" t="s">
        <v>357</v>
      </c>
      <c r="K1957" s="12" t="s">
        <v>2051</v>
      </c>
      <c r="L1957" s="2">
        <v>80</v>
      </c>
    </row>
    <row r="1958" s="1" customFormat="1" ht="27" spans="1:12">
      <c r="A1958" s="10">
        <v>1956</v>
      </c>
      <c r="B1958" s="12" t="s">
        <v>2099</v>
      </c>
      <c r="C1958" s="12" t="s">
        <v>12</v>
      </c>
      <c r="D1958" s="75">
        <v>0.0864</v>
      </c>
      <c r="E1958" s="13">
        <f>D1958*100</f>
        <v>8.64</v>
      </c>
      <c r="F1958" s="13">
        <f>G1958*100</f>
        <v>41.4</v>
      </c>
      <c r="G1958" s="75">
        <v>0.414</v>
      </c>
      <c r="H1958" s="12" t="s">
        <v>26</v>
      </c>
      <c r="I1958" s="76">
        <v>82.224</v>
      </c>
      <c r="J1958" s="12" t="s">
        <v>357</v>
      </c>
      <c r="K1958" s="12" t="s">
        <v>2068</v>
      </c>
      <c r="L1958" s="2">
        <v>100</v>
      </c>
    </row>
    <row r="1959" s="1" customFormat="1" ht="27" spans="1:12">
      <c r="A1959" s="10">
        <v>1957</v>
      </c>
      <c r="B1959" s="12" t="s">
        <v>2100</v>
      </c>
      <c r="C1959" s="12" t="s">
        <v>12</v>
      </c>
      <c r="D1959" s="75">
        <v>0.0919</v>
      </c>
      <c r="E1959" s="13">
        <f>D1959*100</f>
        <v>9.19</v>
      </c>
      <c r="F1959" s="13">
        <f>G1959*100</f>
        <v>58.59</v>
      </c>
      <c r="G1959" s="75">
        <v>0.5859</v>
      </c>
      <c r="H1959" s="12" t="s">
        <v>26</v>
      </c>
      <c r="I1959" s="76">
        <v>24.5187</v>
      </c>
      <c r="J1959" s="12" t="s">
        <v>357</v>
      </c>
      <c r="K1959" s="12" t="s">
        <v>2079</v>
      </c>
      <c r="L1959" s="2">
        <v>30</v>
      </c>
    </row>
    <row r="1960" s="1" customFormat="1" ht="27" spans="1:12">
      <c r="A1960" s="10">
        <v>1958</v>
      </c>
      <c r="B1960" s="12" t="s">
        <v>2101</v>
      </c>
      <c r="C1960" s="12" t="s">
        <v>12</v>
      </c>
      <c r="D1960" s="75">
        <v>0.1302</v>
      </c>
      <c r="E1960" s="13">
        <f>D1960*100</f>
        <v>13.02</v>
      </c>
      <c r="F1960" s="13">
        <f>G1960*100</f>
        <v>78.17</v>
      </c>
      <c r="G1960" s="75">
        <v>0.7817</v>
      </c>
      <c r="H1960" s="12" t="s">
        <v>26</v>
      </c>
      <c r="I1960" s="76">
        <v>62.6256</v>
      </c>
      <c r="J1960" s="12" t="s">
        <v>357</v>
      </c>
      <c r="K1960" s="12" t="s">
        <v>2079</v>
      </c>
      <c r="L1960" s="2">
        <v>80</v>
      </c>
    </row>
    <row r="1961" s="1" customFormat="1" ht="27" spans="1:12">
      <c r="A1961" s="10">
        <v>1959</v>
      </c>
      <c r="B1961" s="12" t="s">
        <v>2102</v>
      </c>
      <c r="C1961" s="12" t="s">
        <v>12</v>
      </c>
      <c r="D1961" s="75">
        <v>0.0498</v>
      </c>
      <c r="E1961" s="13">
        <f>D1961*100</f>
        <v>4.98</v>
      </c>
      <c r="F1961" s="13">
        <f>G1961*100</f>
        <v>28.8</v>
      </c>
      <c r="G1961" s="75">
        <v>0.288</v>
      </c>
      <c r="H1961" s="12" t="s">
        <v>26</v>
      </c>
      <c r="I1961" s="76">
        <v>42.759</v>
      </c>
      <c r="J1961" s="12" t="s">
        <v>357</v>
      </c>
      <c r="K1961" s="12" t="s">
        <v>2051</v>
      </c>
      <c r="L1961" s="2">
        <v>50</v>
      </c>
    </row>
    <row r="1962" s="1" customFormat="1" ht="27" spans="1:12">
      <c r="A1962" s="10">
        <v>1960</v>
      </c>
      <c r="B1962" s="12" t="s">
        <v>2103</v>
      </c>
      <c r="C1962" s="12" t="s">
        <v>12</v>
      </c>
      <c r="D1962" s="75">
        <v>0.0634</v>
      </c>
      <c r="E1962" s="13">
        <f>D1962*100</f>
        <v>6.34</v>
      </c>
      <c r="F1962" s="13">
        <f>G1962*100</f>
        <v>43.93</v>
      </c>
      <c r="G1962" s="75">
        <v>0.4393</v>
      </c>
      <c r="H1962" s="12" t="s">
        <v>26</v>
      </c>
      <c r="I1962" s="76">
        <v>42.147</v>
      </c>
      <c r="J1962" s="12" t="s">
        <v>357</v>
      </c>
      <c r="K1962" s="12" t="s">
        <v>2068</v>
      </c>
      <c r="L1962" s="2">
        <v>50</v>
      </c>
    </row>
    <row r="1963" s="1" customFormat="1" ht="27" spans="1:12">
      <c r="A1963" s="10">
        <v>1961</v>
      </c>
      <c r="B1963" s="12" t="s">
        <v>2104</v>
      </c>
      <c r="C1963" s="12" t="s">
        <v>12</v>
      </c>
      <c r="D1963" s="75">
        <v>0.0699</v>
      </c>
      <c r="E1963" s="13">
        <f>D1963*100</f>
        <v>6.99</v>
      </c>
      <c r="F1963" s="13">
        <f>G1963*100</f>
        <v>34.24</v>
      </c>
      <c r="G1963" s="75">
        <v>0.3424</v>
      </c>
      <c r="H1963" s="12" t="s">
        <v>26</v>
      </c>
      <c r="I1963" s="76">
        <v>25.1127</v>
      </c>
      <c r="J1963" s="12" t="s">
        <v>357</v>
      </c>
      <c r="K1963" s="12" t="s">
        <v>2051</v>
      </c>
      <c r="L1963" s="2">
        <v>30</v>
      </c>
    </row>
    <row r="1964" s="1" customFormat="1" ht="27" spans="1:12">
      <c r="A1964" s="10">
        <v>1962</v>
      </c>
      <c r="B1964" s="12" t="s">
        <v>2105</v>
      </c>
      <c r="C1964" s="12" t="s">
        <v>12</v>
      </c>
      <c r="D1964" s="75">
        <v>0.0403</v>
      </c>
      <c r="E1964" s="13">
        <f>D1964*100</f>
        <v>4.03</v>
      </c>
      <c r="F1964" s="13">
        <f>G1964*100</f>
        <v>27.23</v>
      </c>
      <c r="G1964" s="75">
        <v>0.2723</v>
      </c>
      <c r="H1964" s="12" t="s">
        <v>26</v>
      </c>
      <c r="I1964" s="76">
        <v>86.373</v>
      </c>
      <c r="J1964" s="12" t="s">
        <v>357</v>
      </c>
      <c r="K1964" s="12" t="s">
        <v>2051</v>
      </c>
      <c r="L1964" s="2">
        <v>100</v>
      </c>
    </row>
    <row r="1965" s="1" customFormat="1" ht="27" spans="1:12">
      <c r="A1965" s="10">
        <v>1963</v>
      </c>
      <c r="B1965" s="12" t="s">
        <v>2106</v>
      </c>
      <c r="C1965" s="12" t="s">
        <v>12</v>
      </c>
      <c r="D1965" s="75">
        <v>0.0665</v>
      </c>
      <c r="E1965" s="13">
        <f>D1965*100</f>
        <v>6.65</v>
      </c>
      <c r="F1965" s="13">
        <f>G1965*100</f>
        <v>26.19</v>
      </c>
      <c r="G1965" s="75">
        <v>0.2619</v>
      </c>
      <c r="H1965" s="12" t="s">
        <v>26</v>
      </c>
      <c r="I1965" s="76">
        <v>168.03</v>
      </c>
      <c r="J1965" s="12" t="s">
        <v>357</v>
      </c>
      <c r="K1965" s="12" t="s">
        <v>1988</v>
      </c>
      <c r="L1965" s="2">
        <v>200</v>
      </c>
    </row>
    <row r="1966" s="1" customFormat="1" ht="27" spans="1:12">
      <c r="A1966" s="10">
        <v>1964</v>
      </c>
      <c r="B1966" s="12" t="s">
        <v>2107</v>
      </c>
      <c r="C1966" s="12" t="s">
        <v>12</v>
      </c>
      <c r="D1966" s="75">
        <v>0.1071</v>
      </c>
      <c r="E1966" s="13">
        <f>D1966*100</f>
        <v>10.71</v>
      </c>
      <c r="F1966" s="13">
        <f>G1966*100</f>
        <v>33.77</v>
      </c>
      <c r="G1966" s="75">
        <v>0.3377</v>
      </c>
      <c r="H1966" s="12" t="s">
        <v>26</v>
      </c>
      <c r="I1966" s="76">
        <v>160.722</v>
      </c>
      <c r="J1966" s="12" t="s">
        <v>357</v>
      </c>
      <c r="K1966" s="12" t="s">
        <v>1988</v>
      </c>
      <c r="L1966" s="2">
        <v>200</v>
      </c>
    </row>
    <row r="1967" s="1" customFormat="1" ht="27" spans="1:12">
      <c r="A1967" s="10">
        <v>1965</v>
      </c>
      <c r="B1967" s="12" t="s">
        <v>2108</v>
      </c>
      <c r="C1967" s="12" t="s">
        <v>12</v>
      </c>
      <c r="D1967" s="75">
        <v>0.061</v>
      </c>
      <c r="E1967" s="13">
        <f>D1967*100</f>
        <v>6.1</v>
      </c>
      <c r="F1967" s="13">
        <f>G1967*100</f>
        <v>38.99</v>
      </c>
      <c r="G1967" s="75">
        <v>0.3899</v>
      </c>
      <c r="H1967" s="12" t="s">
        <v>26</v>
      </c>
      <c r="I1967" s="76">
        <v>169.02</v>
      </c>
      <c r="J1967" s="12" t="s">
        <v>357</v>
      </c>
      <c r="K1967" s="12" t="s">
        <v>1988</v>
      </c>
      <c r="L1967" s="2">
        <v>200</v>
      </c>
    </row>
    <row r="1968" s="1" customFormat="1" ht="27" spans="1:12">
      <c r="A1968" s="10">
        <v>1966</v>
      </c>
      <c r="B1968" s="12" t="s">
        <v>2109</v>
      </c>
      <c r="C1968" s="12" t="s">
        <v>12</v>
      </c>
      <c r="D1968" s="75">
        <v>0.078</v>
      </c>
      <c r="E1968" s="13">
        <f>D1968*100</f>
        <v>7.8</v>
      </c>
      <c r="F1968" s="13">
        <f>G1968*100</f>
        <v>31.83</v>
      </c>
      <c r="G1968" s="75">
        <v>0.3183</v>
      </c>
      <c r="H1968" s="12" t="s">
        <v>26</v>
      </c>
      <c r="I1968" s="76">
        <v>66.384</v>
      </c>
      <c r="J1968" s="12" t="s">
        <v>357</v>
      </c>
      <c r="K1968" s="12" t="s">
        <v>1988</v>
      </c>
      <c r="L1968" s="2">
        <v>80</v>
      </c>
    </row>
    <row r="1969" s="1" customFormat="1" ht="27" spans="1:12">
      <c r="A1969" s="10">
        <v>1967</v>
      </c>
      <c r="B1969" s="12" t="s">
        <v>2110</v>
      </c>
      <c r="C1969" s="12" t="s">
        <v>12</v>
      </c>
      <c r="D1969" s="75">
        <v>0.1716</v>
      </c>
      <c r="E1969" s="13">
        <f>D1969*100</f>
        <v>17.16</v>
      </c>
      <c r="F1969" s="13">
        <f>G1969*100</f>
        <v>36.54</v>
      </c>
      <c r="G1969" s="75">
        <v>0.3654</v>
      </c>
      <c r="H1969" s="12" t="s">
        <v>26</v>
      </c>
      <c r="I1969" s="76">
        <v>149.112</v>
      </c>
      <c r="J1969" s="12" t="s">
        <v>357</v>
      </c>
      <c r="K1969" s="12" t="s">
        <v>2111</v>
      </c>
      <c r="L1969" s="2">
        <v>200</v>
      </c>
    </row>
    <row r="1970" s="1" customFormat="1" ht="27" spans="1:12">
      <c r="A1970" s="10">
        <v>1968</v>
      </c>
      <c r="B1970" s="12" t="s">
        <v>2112</v>
      </c>
      <c r="C1970" s="12" t="s">
        <v>12</v>
      </c>
      <c r="D1970" s="75">
        <v>0.0693</v>
      </c>
      <c r="E1970" s="13">
        <f>D1970*100</f>
        <v>6.93</v>
      </c>
      <c r="F1970" s="13">
        <f>G1970*100</f>
        <v>98.18</v>
      </c>
      <c r="G1970" s="75">
        <v>0.9818</v>
      </c>
      <c r="H1970" s="12" t="s">
        <v>26</v>
      </c>
      <c r="I1970" s="76">
        <v>41.8815</v>
      </c>
      <c r="J1970" s="12" t="s">
        <v>357</v>
      </c>
      <c r="K1970" s="12" t="s">
        <v>2040</v>
      </c>
      <c r="L1970" s="2">
        <v>50</v>
      </c>
    </row>
    <row r="1971" s="1" customFormat="1" ht="27" spans="1:12">
      <c r="A1971" s="10">
        <v>1969</v>
      </c>
      <c r="B1971" s="12" t="s">
        <v>2113</v>
      </c>
      <c r="C1971" s="12" t="s">
        <v>12</v>
      </c>
      <c r="D1971" s="75">
        <v>0.0261</v>
      </c>
      <c r="E1971" s="13">
        <f>D1971*100</f>
        <v>2.61</v>
      </c>
      <c r="F1971" s="13">
        <f>G1971*100</f>
        <v>12.03</v>
      </c>
      <c r="G1971" s="75">
        <v>0.1203</v>
      </c>
      <c r="H1971" s="12" t="s">
        <v>26</v>
      </c>
      <c r="I1971" s="76">
        <v>175.302</v>
      </c>
      <c r="J1971" s="12" t="s">
        <v>357</v>
      </c>
      <c r="K1971" s="12" t="s">
        <v>2111</v>
      </c>
      <c r="L1971" s="2">
        <v>200</v>
      </c>
    </row>
    <row r="1972" s="1" customFormat="1" ht="27" spans="1:12">
      <c r="A1972" s="10">
        <v>1970</v>
      </c>
      <c r="B1972" s="12" t="s">
        <v>2114</v>
      </c>
      <c r="C1972" s="12" t="s">
        <v>12</v>
      </c>
      <c r="D1972" s="75">
        <v>0.0685</v>
      </c>
      <c r="E1972" s="13">
        <f>D1972*100</f>
        <v>6.85</v>
      </c>
      <c r="F1972" s="13">
        <f>G1972*100</f>
        <v>47.4</v>
      </c>
      <c r="G1972" s="75">
        <v>0.474</v>
      </c>
      <c r="H1972" s="12" t="s">
        <v>26</v>
      </c>
      <c r="I1972" s="76">
        <v>41.9175</v>
      </c>
      <c r="J1972" s="12" t="s">
        <v>357</v>
      </c>
      <c r="K1972" s="12" t="s">
        <v>2040</v>
      </c>
      <c r="L1972" s="2">
        <v>50</v>
      </c>
    </row>
    <row r="1973" s="1" customFormat="1" ht="27" spans="1:12">
      <c r="A1973" s="10">
        <v>1971</v>
      </c>
      <c r="B1973" s="12" t="s">
        <v>2115</v>
      </c>
      <c r="C1973" s="12" t="s">
        <v>12</v>
      </c>
      <c r="D1973" s="75">
        <v>0.2141</v>
      </c>
      <c r="E1973" s="13">
        <f>D1973*100</f>
        <v>21.41</v>
      </c>
      <c r="F1973" s="13">
        <f>G1973*100</f>
        <v>61.85</v>
      </c>
      <c r="G1973" s="75">
        <v>0.6185</v>
      </c>
      <c r="H1973" s="12" t="s">
        <v>26</v>
      </c>
      <c r="I1973" s="76">
        <v>88.41375</v>
      </c>
      <c r="J1973" s="12" t="s">
        <v>357</v>
      </c>
      <c r="K1973" s="12" t="s">
        <v>2116</v>
      </c>
      <c r="L1973" s="2">
        <v>125</v>
      </c>
    </row>
    <row r="1974" s="1" customFormat="1" ht="27" spans="1:12">
      <c r="A1974" s="10">
        <v>1972</v>
      </c>
      <c r="B1974" s="12" t="s">
        <v>2117</v>
      </c>
      <c r="C1974" s="12" t="s">
        <v>12</v>
      </c>
      <c r="D1974" s="75">
        <v>0.1213</v>
      </c>
      <c r="E1974" s="13">
        <f>D1974*100</f>
        <v>12.13</v>
      </c>
      <c r="F1974" s="13">
        <f>G1974*100</f>
        <v>19.73</v>
      </c>
      <c r="G1974" s="75">
        <v>0.1973</v>
      </c>
      <c r="H1974" s="12" t="s">
        <v>26</v>
      </c>
      <c r="I1974" s="76">
        <v>197.7075</v>
      </c>
      <c r="J1974" s="12" t="s">
        <v>357</v>
      </c>
      <c r="K1974" s="12" t="s">
        <v>2111</v>
      </c>
      <c r="L1974" s="2">
        <v>250</v>
      </c>
    </row>
    <row r="1975" s="1" customFormat="1" ht="27" spans="1:12">
      <c r="A1975" s="10">
        <v>1973</v>
      </c>
      <c r="B1975" s="12" t="s">
        <v>2118</v>
      </c>
      <c r="C1975" s="12" t="s">
        <v>12</v>
      </c>
      <c r="D1975" s="75">
        <v>0.1453</v>
      </c>
      <c r="E1975" s="13">
        <f>D1975*100</f>
        <v>14.53</v>
      </c>
      <c r="F1975" s="13">
        <f>G1975*100</f>
        <v>20.48</v>
      </c>
      <c r="G1975" s="75">
        <v>0.2048</v>
      </c>
      <c r="H1975" s="12" t="s">
        <v>26</v>
      </c>
      <c r="I1975" s="76">
        <v>192.3075</v>
      </c>
      <c r="J1975" s="12" t="s">
        <v>357</v>
      </c>
      <c r="K1975" s="12" t="s">
        <v>2111</v>
      </c>
      <c r="L1975" s="2">
        <v>250</v>
      </c>
    </row>
    <row r="1976" s="1" customFormat="1" ht="27" spans="1:12">
      <c r="A1976" s="10">
        <v>1974</v>
      </c>
      <c r="B1976" s="12" t="s">
        <v>2119</v>
      </c>
      <c r="C1976" s="12" t="s">
        <v>12</v>
      </c>
      <c r="D1976" s="75">
        <v>0.0755</v>
      </c>
      <c r="E1976" s="13">
        <f>D1976*100</f>
        <v>7.55</v>
      </c>
      <c r="F1976" s="13">
        <f>G1976*100</f>
        <v>38.31</v>
      </c>
      <c r="G1976" s="75">
        <v>0.3831</v>
      </c>
      <c r="H1976" s="12" t="s">
        <v>26</v>
      </c>
      <c r="I1976" s="76">
        <v>83.205</v>
      </c>
      <c r="J1976" s="12" t="s">
        <v>357</v>
      </c>
      <c r="K1976" s="12" t="s">
        <v>2111</v>
      </c>
      <c r="L1976" s="2">
        <v>100</v>
      </c>
    </row>
    <row r="1977" s="1" customFormat="1" ht="27" spans="1:12">
      <c r="A1977" s="10">
        <v>1975</v>
      </c>
      <c r="B1977" s="12" t="s">
        <v>2120</v>
      </c>
      <c r="C1977" s="12" t="s">
        <v>12</v>
      </c>
      <c r="D1977" s="75">
        <v>0.0739</v>
      </c>
      <c r="E1977" s="13">
        <f>D1977*100</f>
        <v>7.39</v>
      </c>
      <c r="F1977" s="13">
        <f>G1977*100</f>
        <v>29.66</v>
      </c>
      <c r="G1977" s="75">
        <v>0.2966</v>
      </c>
      <c r="H1977" s="12" t="s">
        <v>26</v>
      </c>
      <c r="I1977" s="76">
        <v>83.349</v>
      </c>
      <c r="J1977" s="12" t="s">
        <v>357</v>
      </c>
      <c r="K1977" s="12" t="s">
        <v>2040</v>
      </c>
      <c r="L1977" s="2">
        <v>100</v>
      </c>
    </row>
    <row r="1978" s="1" customFormat="1" ht="27" spans="1:12">
      <c r="A1978" s="10">
        <v>1976</v>
      </c>
      <c r="B1978" s="12" t="s">
        <v>2121</v>
      </c>
      <c r="C1978" s="12" t="s">
        <v>12</v>
      </c>
      <c r="D1978" s="75">
        <v>0.0596</v>
      </c>
      <c r="E1978" s="13">
        <f>D1978*100</f>
        <v>5.96</v>
      </c>
      <c r="F1978" s="13">
        <f>G1978*100</f>
        <v>36.26</v>
      </c>
      <c r="G1978" s="75">
        <v>0.3626</v>
      </c>
      <c r="H1978" s="12" t="s">
        <v>26</v>
      </c>
      <c r="I1978" s="76">
        <v>169.272</v>
      </c>
      <c r="J1978" s="12" t="s">
        <v>357</v>
      </c>
      <c r="K1978" s="12" t="s">
        <v>2116</v>
      </c>
      <c r="L1978" s="2">
        <v>200</v>
      </c>
    </row>
    <row r="1979" s="1" customFormat="1" ht="27" spans="1:13">
      <c r="A1979" s="10">
        <v>1977</v>
      </c>
      <c r="B1979" s="12" t="s">
        <v>2122</v>
      </c>
      <c r="C1979" s="12" t="s">
        <v>12</v>
      </c>
      <c r="D1979" s="75">
        <v>0.3393</v>
      </c>
      <c r="E1979" s="13">
        <f>D1979*100</f>
        <v>33.93</v>
      </c>
      <c r="F1979" s="13">
        <f>G1979*100</f>
        <v>109.53</v>
      </c>
      <c r="G1979" s="75">
        <v>1.0953</v>
      </c>
      <c r="H1979" s="12" t="s">
        <v>28</v>
      </c>
      <c r="I1979" s="44">
        <f>(L1979-L1979*M1979)*0.9</f>
        <v>59.463</v>
      </c>
      <c r="J1979" s="12" t="str">
        <f>IF(H1979="过载","是","否")</f>
        <v>否</v>
      </c>
      <c r="K1979" s="12" t="s">
        <v>2116</v>
      </c>
      <c r="L1979" s="2">
        <v>100</v>
      </c>
      <c r="M1979" s="1">
        <f>E1979/100</f>
        <v>0.3393</v>
      </c>
    </row>
    <row r="1980" s="1" customFormat="1" ht="27" spans="1:12">
      <c r="A1980" s="10">
        <v>1978</v>
      </c>
      <c r="B1980" s="12" t="s">
        <v>2123</v>
      </c>
      <c r="C1980" s="12" t="s">
        <v>12</v>
      </c>
      <c r="D1980" s="75">
        <v>0.2723</v>
      </c>
      <c r="E1980" s="13">
        <f>D1980*100</f>
        <v>27.23</v>
      </c>
      <c r="F1980" s="13">
        <f>G1980*100</f>
        <v>93.07</v>
      </c>
      <c r="G1980" s="75">
        <v>0.9307</v>
      </c>
      <c r="H1980" s="12" t="s">
        <v>26</v>
      </c>
      <c r="I1980" s="76">
        <v>52.3944</v>
      </c>
      <c r="J1980" s="12" t="s">
        <v>357</v>
      </c>
      <c r="K1980" s="12" t="s">
        <v>2116</v>
      </c>
      <c r="L1980" s="2">
        <v>80</v>
      </c>
    </row>
    <row r="1981" s="1" customFormat="1" ht="27" spans="1:13">
      <c r="A1981" s="10">
        <v>1979</v>
      </c>
      <c r="B1981" s="12" t="s">
        <v>2124</v>
      </c>
      <c r="C1981" s="12" t="s">
        <v>12</v>
      </c>
      <c r="D1981" s="75">
        <v>0.303</v>
      </c>
      <c r="E1981" s="13">
        <f>D1981*100</f>
        <v>30.3</v>
      </c>
      <c r="F1981" s="13">
        <f>G1981*100</f>
        <v>87.9</v>
      </c>
      <c r="G1981" s="75">
        <v>0.879</v>
      </c>
      <c r="H1981" s="12" t="s">
        <v>28</v>
      </c>
      <c r="I1981" s="44">
        <f>(L1981-L1981*M1981)*0.9</f>
        <v>62.73</v>
      </c>
      <c r="J1981" s="12" t="s">
        <v>357</v>
      </c>
      <c r="K1981" s="12" t="s">
        <v>2116</v>
      </c>
      <c r="L1981" s="2">
        <v>100</v>
      </c>
      <c r="M1981" s="1">
        <f>E1981/100</f>
        <v>0.303</v>
      </c>
    </row>
    <row r="1982" s="1" customFormat="1" ht="27" spans="1:12">
      <c r="A1982" s="10">
        <v>1980</v>
      </c>
      <c r="B1982" s="12" t="s">
        <v>2125</v>
      </c>
      <c r="C1982" s="12" t="s">
        <v>12</v>
      </c>
      <c r="D1982" s="75">
        <v>0.225</v>
      </c>
      <c r="E1982" s="13">
        <f>D1982*100</f>
        <v>22.5</v>
      </c>
      <c r="F1982" s="13">
        <f>G1982*100</f>
        <v>61.83</v>
      </c>
      <c r="G1982" s="75">
        <v>0.6183</v>
      </c>
      <c r="H1982" s="12" t="s">
        <v>26</v>
      </c>
      <c r="I1982" s="76">
        <v>111.6</v>
      </c>
      <c r="J1982" s="12" t="s">
        <v>357</v>
      </c>
      <c r="K1982" s="12" t="s">
        <v>2116</v>
      </c>
      <c r="L1982" s="2">
        <v>160</v>
      </c>
    </row>
    <row r="1983" s="1" customFormat="1" ht="27" spans="1:12">
      <c r="A1983" s="10">
        <v>1981</v>
      </c>
      <c r="B1983" s="12" t="s">
        <v>2126</v>
      </c>
      <c r="C1983" s="12" t="s">
        <v>12</v>
      </c>
      <c r="D1983" s="75">
        <v>0.0832</v>
      </c>
      <c r="E1983" s="13">
        <f>D1983*100</f>
        <v>8.32</v>
      </c>
      <c r="F1983" s="13">
        <f>G1983*100</f>
        <v>120.79</v>
      </c>
      <c r="G1983" s="75">
        <v>1.2079</v>
      </c>
      <c r="H1983" s="12" t="s">
        <v>26</v>
      </c>
      <c r="I1983" s="76">
        <v>66.0096</v>
      </c>
      <c r="J1983" s="12" t="str">
        <f>IF(H1983="过载","是","否")</f>
        <v>否</v>
      </c>
      <c r="K1983" s="12" t="s">
        <v>2111</v>
      </c>
      <c r="L1983" s="2">
        <v>80</v>
      </c>
    </row>
    <row r="1984" s="1" customFormat="1" ht="40.5" spans="1:12">
      <c r="A1984" s="10">
        <v>1982</v>
      </c>
      <c r="B1984" s="12" t="s">
        <v>2127</v>
      </c>
      <c r="C1984" s="12" t="s">
        <v>12</v>
      </c>
      <c r="D1984" s="75">
        <v>0.0143</v>
      </c>
      <c r="E1984" s="13">
        <f>D1984*100</f>
        <v>1.43</v>
      </c>
      <c r="F1984" s="13">
        <f>G1984*100</f>
        <v>3.23</v>
      </c>
      <c r="G1984" s="75">
        <v>0.0323</v>
      </c>
      <c r="H1984" s="12" t="s">
        <v>26</v>
      </c>
      <c r="I1984" s="76">
        <v>558.8919</v>
      </c>
      <c r="J1984" s="12" t="s">
        <v>357</v>
      </c>
      <c r="K1984" s="12" t="s">
        <v>2116</v>
      </c>
      <c r="L1984" s="2">
        <v>630</v>
      </c>
    </row>
    <row r="1985" s="1" customFormat="1" ht="27" spans="1:12">
      <c r="A1985" s="10">
        <v>1983</v>
      </c>
      <c r="B1985" s="12" t="s">
        <v>2128</v>
      </c>
      <c r="C1985" s="12" t="s">
        <v>12</v>
      </c>
      <c r="D1985" s="75">
        <v>0.1419</v>
      </c>
      <c r="E1985" s="13">
        <f>D1985*100</f>
        <v>14.19</v>
      </c>
      <c r="F1985" s="13">
        <f>G1985*100</f>
        <v>26.13</v>
      </c>
      <c r="G1985" s="75">
        <v>0.2613</v>
      </c>
      <c r="H1985" s="12" t="s">
        <v>26</v>
      </c>
      <c r="I1985" s="76">
        <v>154.458</v>
      </c>
      <c r="J1985" s="12" t="s">
        <v>357</v>
      </c>
      <c r="K1985" s="12" t="s">
        <v>2116</v>
      </c>
      <c r="L1985" s="2">
        <v>200</v>
      </c>
    </row>
    <row r="1986" s="1" customFormat="1" ht="27" spans="1:12">
      <c r="A1986" s="10">
        <v>1984</v>
      </c>
      <c r="B1986" s="12" t="s">
        <v>2129</v>
      </c>
      <c r="C1986" s="12" t="s">
        <v>12</v>
      </c>
      <c r="D1986" s="75">
        <v>0.2737</v>
      </c>
      <c r="E1986" s="13">
        <f>D1986*100</f>
        <v>27.37</v>
      </c>
      <c r="F1986" s="13">
        <f>G1986*100</f>
        <v>77.47</v>
      </c>
      <c r="G1986" s="75">
        <v>0.7747</v>
      </c>
      <c r="H1986" s="12" t="s">
        <v>26</v>
      </c>
      <c r="I1986" s="76">
        <v>32.6835</v>
      </c>
      <c r="J1986" s="12" t="s">
        <v>357</v>
      </c>
      <c r="K1986" s="12" t="s">
        <v>2116</v>
      </c>
      <c r="L1986" s="2">
        <v>50</v>
      </c>
    </row>
    <row r="1987" s="1" customFormat="1" ht="27" spans="1:12">
      <c r="A1987" s="10">
        <v>1985</v>
      </c>
      <c r="B1987" s="12" t="s">
        <v>2130</v>
      </c>
      <c r="C1987" s="12" t="s">
        <v>12</v>
      </c>
      <c r="D1987" s="75">
        <v>0.134</v>
      </c>
      <c r="E1987" s="13">
        <f>D1987*100</f>
        <v>13.4</v>
      </c>
      <c r="F1987" s="13">
        <f>G1987*100</f>
        <v>67.42</v>
      </c>
      <c r="G1987" s="75">
        <v>0.6742</v>
      </c>
      <c r="H1987" s="12" t="s">
        <v>26</v>
      </c>
      <c r="I1987" s="76">
        <v>124.704</v>
      </c>
      <c r="J1987" s="12" t="s">
        <v>357</v>
      </c>
      <c r="K1987" s="12" t="s">
        <v>2116</v>
      </c>
      <c r="L1987" s="2">
        <v>160</v>
      </c>
    </row>
    <row r="1988" s="1" customFormat="1" ht="27" spans="1:13">
      <c r="A1988" s="10">
        <v>1986</v>
      </c>
      <c r="B1988" s="12" t="s">
        <v>2131</v>
      </c>
      <c r="C1988" s="12" t="s">
        <v>12</v>
      </c>
      <c r="D1988" s="75">
        <v>0.462</v>
      </c>
      <c r="E1988" s="13">
        <f>D1988*100</f>
        <v>46.2</v>
      </c>
      <c r="F1988" s="13">
        <f>G1988*100</f>
        <v>91.32</v>
      </c>
      <c r="G1988" s="75">
        <v>0.9132</v>
      </c>
      <c r="H1988" s="12" t="s">
        <v>28</v>
      </c>
      <c r="I1988" s="44">
        <f>(L1988-L1988*M1988)*0.9</f>
        <v>121.05</v>
      </c>
      <c r="J1988" s="12" t="s">
        <v>357</v>
      </c>
      <c r="K1988" s="12" t="s">
        <v>2111</v>
      </c>
      <c r="L1988" s="2">
        <v>250</v>
      </c>
      <c r="M1988" s="1">
        <f>E1988/100</f>
        <v>0.462</v>
      </c>
    </row>
    <row r="1989" s="1" customFormat="1" ht="27" spans="1:12">
      <c r="A1989" s="10">
        <v>1987</v>
      </c>
      <c r="B1989" s="12" t="s">
        <v>2132</v>
      </c>
      <c r="C1989" s="12" t="s">
        <v>12</v>
      </c>
      <c r="D1989" s="75">
        <v>0.2876</v>
      </c>
      <c r="E1989" s="13">
        <f>D1989*100</f>
        <v>28.76</v>
      </c>
      <c r="F1989" s="13">
        <f>G1989*100</f>
        <v>65.93</v>
      </c>
      <c r="G1989" s="75">
        <v>0.6593</v>
      </c>
      <c r="H1989" s="12" t="s">
        <v>26</v>
      </c>
      <c r="I1989" s="76">
        <v>160.29</v>
      </c>
      <c r="J1989" s="12" t="s">
        <v>357</v>
      </c>
      <c r="K1989" s="12" t="s">
        <v>2111</v>
      </c>
      <c r="L1989" s="2">
        <v>250</v>
      </c>
    </row>
    <row r="1990" s="1" customFormat="1" ht="27" spans="1:12">
      <c r="A1990" s="10">
        <v>1988</v>
      </c>
      <c r="B1990" s="12" t="s">
        <v>2133</v>
      </c>
      <c r="C1990" s="12" t="s">
        <v>12</v>
      </c>
      <c r="D1990" s="75">
        <v>0.2571</v>
      </c>
      <c r="E1990" s="13">
        <f>D1990*100</f>
        <v>25.71</v>
      </c>
      <c r="F1990" s="13">
        <f>G1990*100</f>
        <v>48.37</v>
      </c>
      <c r="G1990" s="75">
        <v>0.4837</v>
      </c>
      <c r="H1990" s="12" t="s">
        <v>26</v>
      </c>
      <c r="I1990" s="76">
        <v>167.1525</v>
      </c>
      <c r="J1990" s="12" t="s">
        <v>357</v>
      </c>
      <c r="K1990" s="12" t="s">
        <v>2111</v>
      </c>
      <c r="L1990" s="2">
        <v>250</v>
      </c>
    </row>
    <row r="1991" s="1" customFormat="1" ht="27" spans="1:12">
      <c r="A1991" s="10">
        <v>1989</v>
      </c>
      <c r="B1991" s="12" t="s">
        <v>2134</v>
      </c>
      <c r="C1991" s="12" t="s">
        <v>12</v>
      </c>
      <c r="D1991" s="75">
        <v>0.3083</v>
      </c>
      <c r="E1991" s="13">
        <f>D1991*100</f>
        <v>30.83</v>
      </c>
      <c r="F1991" s="13">
        <f>G1991*100</f>
        <v>52.12</v>
      </c>
      <c r="G1991" s="75">
        <v>0.5212</v>
      </c>
      <c r="H1991" s="12" t="s">
        <v>28</v>
      </c>
      <c r="I1991" s="76">
        <v>155.6325</v>
      </c>
      <c r="J1991" s="12" t="s">
        <v>357</v>
      </c>
      <c r="K1991" s="12" t="s">
        <v>2111</v>
      </c>
      <c r="L1991" s="2">
        <v>250</v>
      </c>
    </row>
    <row r="1992" s="1" customFormat="1" ht="27" spans="1:12">
      <c r="A1992" s="10">
        <v>1990</v>
      </c>
      <c r="B1992" s="12" t="s">
        <v>2135</v>
      </c>
      <c r="C1992" s="12" t="s">
        <v>12</v>
      </c>
      <c r="D1992" s="75">
        <v>0.0678</v>
      </c>
      <c r="E1992" s="13">
        <f>D1992*100</f>
        <v>6.78</v>
      </c>
      <c r="F1992" s="13">
        <f>G1992*100</f>
        <v>17.57</v>
      </c>
      <c r="G1992" s="75">
        <v>0.1757</v>
      </c>
      <c r="H1992" s="12" t="s">
        <v>26</v>
      </c>
      <c r="I1992" s="76">
        <v>209.745</v>
      </c>
      <c r="J1992" s="12" t="s">
        <v>357</v>
      </c>
      <c r="K1992" s="12" t="s">
        <v>2111</v>
      </c>
      <c r="L1992" s="2">
        <v>250</v>
      </c>
    </row>
    <row r="1993" s="1" customFormat="1" ht="27" spans="1:12">
      <c r="A1993" s="10">
        <v>1991</v>
      </c>
      <c r="B1993" s="12" t="s">
        <v>2136</v>
      </c>
      <c r="C1993" s="12" t="s">
        <v>12</v>
      </c>
      <c r="D1993" s="75">
        <v>0.0896</v>
      </c>
      <c r="E1993" s="13">
        <f>D1993*100</f>
        <v>8.96</v>
      </c>
      <c r="F1993" s="13">
        <f>G1993*100</f>
        <v>21.73</v>
      </c>
      <c r="G1993" s="75">
        <v>0.2173</v>
      </c>
      <c r="H1993" s="12" t="s">
        <v>26</v>
      </c>
      <c r="I1993" s="76">
        <v>204.84</v>
      </c>
      <c r="J1993" s="12" t="s">
        <v>357</v>
      </c>
      <c r="K1993" s="12" t="s">
        <v>2111</v>
      </c>
      <c r="L1993" s="2">
        <v>250</v>
      </c>
    </row>
    <row r="1994" s="1" customFormat="1" ht="27" spans="1:12">
      <c r="A1994" s="10">
        <v>1992</v>
      </c>
      <c r="B1994" s="12" t="s">
        <v>2137</v>
      </c>
      <c r="C1994" s="12" t="s">
        <v>12</v>
      </c>
      <c r="D1994" s="75">
        <v>0.2673</v>
      </c>
      <c r="E1994" s="13">
        <f>D1994*100</f>
        <v>26.73</v>
      </c>
      <c r="F1994" s="13">
        <f>G1994*100</f>
        <v>79.74</v>
      </c>
      <c r="G1994" s="75">
        <v>0.7974</v>
      </c>
      <c r="H1994" s="12" t="s">
        <v>26</v>
      </c>
      <c r="I1994" s="76">
        <v>65.943</v>
      </c>
      <c r="J1994" s="12" t="s">
        <v>357</v>
      </c>
      <c r="K1994" s="12" t="s">
        <v>2116</v>
      </c>
      <c r="L1994" s="2">
        <v>100</v>
      </c>
    </row>
    <row r="1995" s="1" customFormat="1" ht="27" spans="1:12">
      <c r="A1995" s="10">
        <v>1993</v>
      </c>
      <c r="B1995" s="12" t="s">
        <v>2138</v>
      </c>
      <c r="C1995" s="12" t="s">
        <v>12</v>
      </c>
      <c r="D1995" s="75">
        <v>0.1562</v>
      </c>
      <c r="E1995" s="13">
        <f>D1995*100</f>
        <v>15.62</v>
      </c>
      <c r="F1995" s="13">
        <f>G1995*100</f>
        <v>27.56</v>
      </c>
      <c r="G1995" s="75">
        <v>0.2756</v>
      </c>
      <c r="H1995" s="12" t="s">
        <v>26</v>
      </c>
      <c r="I1995" s="76">
        <v>151.884</v>
      </c>
      <c r="J1995" s="12" t="s">
        <v>357</v>
      </c>
      <c r="K1995" s="12" t="s">
        <v>2111</v>
      </c>
      <c r="L1995" s="2">
        <v>200</v>
      </c>
    </row>
    <row r="1996" s="1" customFormat="1" ht="27" spans="1:12">
      <c r="A1996" s="10">
        <v>1994</v>
      </c>
      <c r="B1996" s="12" t="s">
        <v>2139</v>
      </c>
      <c r="C1996" s="12" t="s">
        <v>12</v>
      </c>
      <c r="D1996" s="75">
        <v>0.2632</v>
      </c>
      <c r="E1996" s="13">
        <f>D1996*100</f>
        <v>26.32</v>
      </c>
      <c r="F1996" s="13">
        <f>G1996*100</f>
        <v>51.36</v>
      </c>
      <c r="G1996" s="75">
        <v>0.5136</v>
      </c>
      <c r="H1996" s="12" t="s">
        <v>26</v>
      </c>
      <c r="I1996" s="76">
        <v>265.248</v>
      </c>
      <c r="J1996" s="12" t="s">
        <v>357</v>
      </c>
      <c r="K1996" s="12" t="s">
        <v>2111</v>
      </c>
      <c r="L1996" s="2">
        <v>400</v>
      </c>
    </row>
    <row r="1997" s="1" customFormat="1" ht="27" spans="1:12">
      <c r="A1997" s="10">
        <v>1995</v>
      </c>
      <c r="B1997" s="12" t="s">
        <v>2140</v>
      </c>
      <c r="C1997" s="12" t="s">
        <v>12</v>
      </c>
      <c r="D1997" s="75">
        <v>0.1623</v>
      </c>
      <c r="E1997" s="13">
        <f>D1997*100</f>
        <v>16.23</v>
      </c>
      <c r="F1997" s="13">
        <f>G1997*100</f>
        <v>69.96</v>
      </c>
      <c r="G1997" s="75">
        <v>0.6996</v>
      </c>
      <c r="H1997" s="12" t="s">
        <v>26</v>
      </c>
      <c r="I1997" s="76">
        <v>301.572</v>
      </c>
      <c r="J1997" s="12" t="s">
        <v>357</v>
      </c>
      <c r="K1997" s="12" t="s">
        <v>2111</v>
      </c>
      <c r="L1997" s="2">
        <v>400</v>
      </c>
    </row>
    <row r="1998" s="1" customFormat="1" ht="27" spans="1:12">
      <c r="A1998" s="10">
        <v>1996</v>
      </c>
      <c r="B1998" s="12" t="s">
        <v>2141</v>
      </c>
      <c r="C1998" s="12" t="s">
        <v>12</v>
      </c>
      <c r="D1998" s="75">
        <v>0.2169</v>
      </c>
      <c r="E1998" s="13">
        <f>D1998*100</f>
        <v>21.69</v>
      </c>
      <c r="F1998" s="13">
        <f>G1998*100</f>
        <v>48.84</v>
      </c>
      <c r="G1998" s="75">
        <v>0.4884</v>
      </c>
      <c r="H1998" s="12" t="s">
        <v>26</v>
      </c>
      <c r="I1998" s="76">
        <v>176.1975</v>
      </c>
      <c r="J1998" s="12" t="s">
        <v>357</v>
      </c>
      <c r="K1998" s="12" t="s">
        <v>2111</v>
      </c>
      <c r="L1998" s="2">
        <v>250</v>
      </c>
    </row>
    <row r="1999" s="1" customFormat="1" ht="27" spans="1:12">
      <c r="A1999" s="10">
        <v>1997</v>
      </c>
      <c r="B1999" s="12" t="s">
        <v>2142</v>
      </c>
      <c r="C1999" s="12" t="s">
        <v>12</v>
      </c>
      <c r="D1999" s="75">
        <v>0.2309</v>
      </c>
      <c r="E1999" s="13">
        <f>D1999*100</f>
        <v>23.09</v>
      </c>
      <c r="F1999" s="13">
        <f>G1999*100</f>
        <v>36.67</v>
      </c>
      <c r="G1999" s="75">
        <v>0.3667</v>
      </c>
      <c r="H1999" s="12" t="s">
        <v>26</v>
      </c>
      <c r="I1999" s="76">
        <v>173.0475</v>
      </c>
      <c r="J1999" s="12" t="s">
        <v>357</v>
      </c>
      <c r="K1999" s="12" t="s">
        <v>2111</v>
      </c>
      <c r="L1999" s="2">
        <v>250</v>
      </c>
    </row>
    <row r="2000" s="1" customFormat="1" ht="27" spans="1:12">
      <c r="A2000" s="10">
        <v>1998</v>
      </c>
      <c r="B2000" s="12" t="s">
        <v>2143</v>
      </c>
      <c r="C2000" s="12" t="s">
        <v>12</v>
      </c>
      <c r="D2000" s="75">
        <v>0.3855</v>
      </c>
      <c r="E2000" s="13">
        <f>D2000*100</f>
        <v>38.55</v>
      </c>
      <c r="F2000" s="13">
        <f>G2000*100</f>
        <v>58.97</v>
      </c>
      <c r="G2000" s="75">
        <v>0.5897</v>
      </c>
      <c r="H2000" s="12" t="s">
        <v>28</v>
      </c>
      <c r="I2000" s="76">
        <v>221.22</v>
      </c>
      <c r="J2000" s="12" t="s">
        <v>357</v>
      </c>
      <c r="K2000" s="12" t="s">
        <v>2111</v>
      </c>
      <c r="L2000" s="2">
        <v>400</v>
      </c>
    </row>
    <row r="2001" s="1" customFormat="1" ht="27" spans="1:12">
      <c r="A2001" s="10">
        <v>1999</v>
      </c>
      <c r="B2001" s="12" t="s">
        <v>2144</v>
      </c>
      <c r="C2001" s="12" t="s">
        <v>12</v>
      </c>
      <c r="D2001" s="75">
        <v>0.1323</v>
      </c>
      <c r="E2001" s="13">
        <f>D2001*100</f>
        <v>13.23</v>
      </c>
      <c r="F2001" s="13">
        <f>G2001*100</f>
        <v>69.01</v>
      </c>
      <c r="G2001" s="75">
        <v>0.6901</v>
      </c>
      <c r="H2001" s="12" t="s">
        <v>26</v>
      </c>
      <c r="I2001" s="76">
        <v>245.99295</v>
      </c>
      <c r="J2001" s="12" t="s">
        <v>357</v>
      </c>
      <c r="K2001" s="12" t="s">
        <v>2111</v>
      </c>
      <c r="L2001" s="2">
        <v>315</v>
      </c>
    </row>
    <row r="2002" s="1" customFormat="1" ht="27" spans="1:12">
      <c r="A2002" s="10">
        <v>2000</v>
      </c>
      <c r="B2002" s="12" t="s">
        <v>2145</v>
      </c>
      <c r="C2002" s="12" t="s">
        <v>12</v>
      </c>
      <c r="D2002" s="75">
        <v>0.2069</v>
      </c>
      <c r="E2002" s="13">
        <f>D2002*100</f>
        <v>20.69</v>
      </c>
      <c r="F2002" s="13">
        <f>G2002*100</f>
        <v>54.8</v>
      </c>
      <c r="G2002" s="75">
        <v>0.548</v>
      </c>
      <c r="H2002" s="12" t="s">
        <v>26</v>
      </c>
      <c r="I2002" s="76">
        <v>285.516</v>
      </c>
      <c r="J2002" s="12" t="s">
        <v>357</v>
      </c>
      <c r="K2002" s="12" t="s">
        <v>2111</v>
      </c>
      <c r="L2002" s="2">
        <v>400</v>
      </c>
    </row>
    <row r="2003" s="1" customFormat="1" ht="27" spans="1:12">
      <c r="A2003" s="10">
        <v>2001</v>
      </c>
      <c r="B2003" s="12" t="s">
        <v>2146</v>
      </c>
      <c r="C2003" s="12" t="s">
        <v>12</v>
      </c>
      <c r="D2003" s="75">
        <v>0.1716</v>
      </c>
      <c r="E2003" s="13">
        <f>D2003*100</f>
        <v>17.16</v>
      </c>
      <c r="F2003" s="13">
        <f>G2003*100</f>
        <v>31.48</v>
      </c>
      <c r="G2003" s="75">
        <v>0.3148</v>
      </c>
      <c r="H2003" s="12" t="s">
        <v>26</v>
      </c>
      <c r="I2003" s="76">
        <v>298</v>
      </c>
      <c r="J2003" s="12" t="s">
        <v>357</v>
      </c>
      <c r="K2003" s="12" t="s">
        <v>2111</v>
      </c>
      <c r="L2003" s="2">
        <v>400</v>
      </c>
    </row>
    <row r="2004" s="1" customFormat="1" ht="27" spans="1:12">
      <c r="A2004" s="10">
        <v>2002</v>
      </c>
      <c r="B2004" s="12" t="s">
        <v>2147</v>
      </c>
      <c r="C2004" s="12" t="s">
        <v>12</v>
      </c>
      <c r="D2004" s="75">
        <v>0.11</v>
      </c>
      <c r="E2004" s="13">
        <f>D2004*100</f>
        <v>11</v>
      </c>
      <c r="F2004" s="13">
        <f>G2004*100</f>
        <v>17.91</v>
      </c>
      <c r="G2004" s="75">
        <v>0.1791</v>
      </c>
      <c r="H2004" s="12" t="s">
        <v>26</v>
      </c>
      <c r="I2004" s="76">
        <v>320</v>
      </c>
      <c r="J2004" s="12" t="s">
        <v>357</v>
      </c>
      <c r="K2004" s="12" t="s">
        <v>2111</v>
      </c>
      <c r="L2004" s="2">
        <v>400</v>
      </c>
    </row>
    <row r="2005" s="1" customFormat="1" ht="27" spans="1:12">
      <c r="A2005" s="10">
        <v>2003</v>
      </c>
      <c r="B2005" s="12" t="s">
        <v>2148</v>
      </c>
      <c r="C2005" s="12" t="s">
        <v>12</v>
      </c>
      <c r="D2005" s="75">
        <v>0.2936</v>
      </c>
      <c r="E2005" s="13">
        <f>D2005*100</f>
        <v>29.36</v>
      </c>
      <c r="F2005" s="13">
        <f>G2005*100</f>
        <v>44.85</v>
      </c>
      <c r="G2005" s="75">
        <v>0.4485</v>
      </c>
      <c r="H2005" s="12" t="s">
        <v>26</v>
      </c>
      <c r="I2005" s="76">
        <v>19.0728</v>
      </c>
      <c r="J2005" s="12" t="s">
        <v>357</v>
      </c>
      <c r="K2005" s="12" t="s">
        <v>2149</v>
      </c>
      <c r="L2005" s="2">
        <v>30</v>
      </c>
    </row>
    <row r="2006" s="1" customFormat="1" ht="27" spans="1:12">
      <c r="A2006" s="10">
        <v>2004</v>
      </c>
      <c r="B2006" s="12" t="s">
        <v>2150</v>
      </c>
      <c r="C2006" s="12" t="s">
        <v>12</v>
      </c>
      <c r="D2006" s="75">
        <v>0.3643</v>
      </c>
      <c r="E2006" s="13">
        <f>D2006*100</f>
        <v>36.43</v>
      </c>
      <c r="F2006" s="13">
        <f>G2006*100</f>
        <v>40.58</v>
      </c>
      <c r="G2006" s="75">
        <v>0.4058</v>
      </c>
      <c r="H2006" s="12" t="s">
        <v>28</v>
      </c>
      <c r="I2006" s="76">
        <v>180.22095</v>
      </c>
      <c r="J2006" s="12" t="s">
        <v>357</v>
      </c>
      <c r="K2006" s="12" t="s">
        <v>2151</v>
      </c>
      <c r="L2006" s="2">
        <v>315</v>
      </c>
    </row>
    <row r="2007" s="1" customFormat="1" ht="27" spans="1:12">
      <c r="A2007" s="10">
        <v>2005</v>
      </c>
      <c r="B2007" s="12" t="s">
        <v>2152</v>
      </c>
      <c r="C2007" s="12" t="s">
        <v>12</v>
      </c>
      <c r="D2007" s="75">
        <v>0.1569</v>
      </c>
      <c r="E2007" s="13">
        <f>D2007*100</f>
        <v>15.69</v>
      </c>
      <c r="F2007" s="13">
        <f>G2007*100</f>
        <v>23.45</v>
      </c>
      <c r="G2007" s="75">
        <v>0.2345</v>
      </c>
      <c r="H2007" s="12" t="s">
        <v>26</v>
      </c>
      <c r="I2007" s="76">
        <v>151.758</v>
      </c>
      <c r="J2007" s="12" t="s">
        <v>357</v>
      </c>
      <c r="K2007" s="12" t="s">
        <v>2151</v>
      </c>
      <c r="L2007" s="2">
        <v>200</v>
      </c>
    </row>
    <row r="2008" s="1" customFormat="1" ht="27" spans="1:12">
      <c r="A2008" s="10">
        <v>2006</v>
      </c>
      <c r="B2008" s="12" t="s">
        <v>2153</v>
      </c>
      <c r="C2008" s="12" t="s">
        <v>12</v>
      </c>
      <c r="D2008" s="75">
        <v>0.0896</v>
      </c>
      <c r="E2008" s="13">
        <f>D2008*100</f>
        <v>8.96</v>
      </c>
      <c r="F2008" s="13">
        <f>G2008*100</f>
        <v>64</v>
      </c>
      <c r="G2008" s="75">
        <v>0.64</v>
      </c>
      <c r="H2008" s="12" t="s">
        <v>26</v>
      </c>
      <c r="I2008" s="76">
        <v>163.872</v>
      </c>
      <c r="J2008" s="12" t="s">
        <v>357</v>
      </c>
      <c r="K2008" s="12" t="s">
        <v>2151</v>
      </c>
      <c r="L2008" s="2">
        <v>200</v>
      </c>
    </row>
    <row r="2009" s="1" customFormat="1" ht="27" spans="1:12">
      <c r="A2009" s="10">
        <v>2007</v>
      </c>
      <c r="B2009" s="12" t="s">
        <v>2154</v>
      </c>
      <c r="C2009" s="12" t="s">
        <v>12</v>
      </c>
      <c r="D2009" s="75">
        <v>0.1213</v>
      </c>
      <c r="E2009" s="13">
        <f>D2009*100</f>
        <v>12.13</v>
      </c>
      <c r="F2009" s="13">
        <f>G2009*100</f>
        <v>59.26</v>
      </c>
      <c r="G2009" s="75">
        <v>0.5926</v>
      </c>
      <c r="H2009" s="12" t="s">
        <v>26</v>
      </c>
      <c r="I2009" s="76">
        <v>158.166</v>
      </c>
      <c r="J2009" s="12" t="s">
        <v>357</v>
      </c>
      <c r="K2009" s="12" t="s">
        <v>2151</v>
      </c>
      <c r="L2009" s="2">
        <v>200</v>
      </c>
    </row>
    <row r="2010" s="1" customFormat="1" ht="27" spans="1:12">
      <c r="A2010" s="10">
        <v>2008</v>
      </c>
      <c r="B2010" s="12" t="s">
        <v>2155</v>
      </c>
      <c r="C2010" s="12" t="s">
        <v>12</v>
      </c>
      <c r="D2010" s="75">
        <v>0.3864</v>
      </c>
      <c r="E2010" s="13">
        <f>D2010*100</f>
        <v>38.64</v>
      </c>
      <c r="F2010" s="13">
        <f>G2010*100</f>
        <v>65.93</v>
      </c>
      <c r="G2010" s="75">
        <v>0.6593</v>
      </c>
      <c r="H2010" s="12" t="s">
        <v>28</v>
      </c>
      <c r="I2010" s="76">
        <v>110.448</v>
      </c>
      <c r="J2010" s="12" t="s">
        <v>357</v>
      </c>
      <c r="K2010" s="12" t="s">
        <v>2151</v>
      </c>
      <c r="L2010" s="2">
        <v>200</v>
      </c>
    </row>
    <row r="2011" s="1" customFormat="1" ht="27" spans="1:12">
      <c r="A2011" s="10">
        <v>2009</v>
      </c>
      <c r="B2011" s="12" t="s">
        <v>2156</v>
      </c>
      <c r="C2011" s="12" t="s">
        <v>12</v>
      </c>
      <c r="D2011" s="75">
        <v>0.2849</v>
      </c>
      <c r="E2011" s="13">
        <f>D2011*100</f>
        <v>28.49</v>
      </c>
      <c r="F2011" s="13">
        <f>G2011*100</f>
        <v>109</v>
      </c>
      <c r="G2011" s="75">
        <v>1.09</v>
      </c>
      <c r="H2011" s="12" t="s">
        <v>26</v>
      </c>
      <c r="I2011" s="76">
        <v>32.1795</v>
      </c>
      <c r="J2011" s="12" t="str">
        <f>IF(H2011="过载","是","否")</f>
        <v>否</v>
      </c>
      <c r="K2011" s="12" t="s">
        <v>2157</v>
      </c>
      <c r="L2011" s="2">
        <v>50</v>
      </c>
    </row>
    <row r="2012" s="1" customFormat="1" ht="27" spans="1:12">
      <c r="A2012" s="10">
        <v>2010</v>
      </c>
      <c r="B2012" s="12" t="s">
        <v>2158</v>
      </c>
      <c r="C2012" s="12" t="s">
        <v>12</v>
      </c>
      <c r="D2012" s="75">
        <v>0.1044</v>
      </c>
      <c r="E2012" s="13">
        <f>D2012*100</f>
        <v>10.44</v>
      </c>
      <c r="F2012" s="13">
        <f>G2012*100</f>
        <v>34.16</v>
      </c>
      <c r="G2012" s="75">
        <v>0.3416</v>
      </c>
      <c r="H2012" s="12" t="s">
        <v>26</v>
      </c>
      <c r="I2012" s="76">
        <v>161.208</v>
      </c>
      <c r="J2012" s="12" t="s">
        <v>357</v>
      </c>
      <c r="K2012" s="12" t="s">
        <v>2157</v>
      </c>
      <c r="L2012" s="2">
        <v>200</v>
      </c>
    </row>
    <row r="2013" s="1" customFormat="1" ht="27" spans="1:12">
      <c r="A2013" s="10">
        <v>2011</v>
      </c>
      <c r="B2013" s="12" t="s">
        <v>2159</v>
      </c>
      <c r="C2013" s="12" t="s">
        <v>12</v>
      </c>
      <c r="D2013" s="75">
        <v>0.1322</v>
      </c>
      <c r="E2013" s="13">
        <f>D2013*100</f>
        <v>13.22</v>
      </c>
      <c r="F2013" s="13">
        <f>G2013*100</f>
        <v>33.73</v>
      </c>
      <c r="G2013" s="75">
        <v>0.3373</v>
      </c>
      <c r="H2013" s="12" t="s">
        <v>26</v>
      </c>
      <c r="I2013" s="76">
        <v>124.9632</v>
      </c>
      <c r="J2013" s="12" t="s">
        <v>357</v>
      </c>
      <c r="K2013" s="12" t="s">
        <v>2151</v>
      </c>
      <c r="L2013" s="2">
        <v>160</v>
      </c>
    </row>
    <row r="2014" s="1" customFormat="1" ht="27" spans="1:12">
      <c r="A2014" s="10">
        <v>2012</v>
      </c>
      <c r="B2014" s="12" t="s">
        <v>2160</v>
      </c>
      <c r="C2014" s="12" t="s">
        <v>12</v>
      </c>
      <c r="D2014" s="75">
        <v>0.1089</v>
      </c>
      <c r="E2014" s="13">
        <f>D2014*100</f>
        <v>10.89</v>
      </c>
      <c r="F2014" s="13">
        <f>G2014*100</f>
        <v>23.56</v>
      </c>
      <c r="G2014" s="75">
        <v>0.2356</v>
      </c>
      <c r="H2014" s="12" t="s">
        <v>26</v>
      </c>
      <c r="I2014" s="76">
        <v>252.62685</v>
      </c>
      <c r="J2014" s="12" t="s">
        <v>357</v>
      </c>
      <c r="K2014" s="12" t="s">
        <v>2151</v>
      </c>
      <c r="L2014" s="2">
        <v>315</v>
      </c>
    </row>
    <row r="2015" s="1" customFormat="1" ht="27" spans="1:12">
      <c r="A2015" s="10">
        <v>2013</v>
      </c>
      <c r="B2015" s="12" t="s">
        <v>2161</v>
      </c>
      <c r="C2015" s="12" t="s">
        <v>12</v>
      </c>
      <c r="D2015" s="75">
        <v>0.1426</v>
      </c>
      <c r="E2015" s="13">
        <f>D2015*100</f>
        <v>14.26</v>
      </c>
      <c r="F2015" s="13">
        <f>G2015*100</f>
        <v>49.94</v>
      </c>
      <c r="G2015" s="75">
        <v>0.4994</v>
      </c>
      <c r="H2015" s="12" t="s">
        <v>26</v>
      </c>
      <c r="I2015" s="76">
        <v>96.4575</v>
      </c>
      <c r="J2015" s="12" t="s">
        <v>357</v>
      </c>
      <c r="K2015" s="12" t="s">
        <v>2157</v>
      </c>
      <c r="L2015" s="2">
        <v>125</v>
      </c>
    </row>
    <row r="2016" s="1" customFormat="1" ht="27" spans="1:12">
      <c r="A2016" s="10">
        <v>2014</v>
      </c>
      <c r="B2016" s="12" t="s">
        <v>2162</v>
      </c>
      <c r="C2016" s="12" t="s">
        <v>12</v>
      </c>
      <c r="D2016" s="75">
        <v>0.1252</v>
      </c>
      <c r="E2016" s="13">
        <f>D2016*100</f>
        <v>12.52</v>
      </c>
      <c r="F2016" s="13">
        <f>G2016*100</f>
        <v>37.16</v>
      </c>
      <c r="G2016" s="75">
        <v>0.3716</v>
      </c>
      <c r="H2016" s="12" t="s">
        <v>26</v>
      </c>
      <c r="I2016" s="76">
        <v>157.464</v>
      </c>
      <c r="J2016" s="12" t="s">
        <v>357</v>
      </c>
      <c r="K2016" s="12" t="s">
        <v>2151</v>
      </c>
      <c r="L2016" s="2">
        <v>200</v>
      </c>
    </row>
    <row r="2017" s="1" customFormat="1" ht="27" spans="1:12">
      <c r="A2017" s="10">
        <v>2015</v>
      </c>
      <c r="B2017" s="12" t="s">
        <v>2163</v>
      </c>
      <c r="C2017" s="12" t="s">
        <v>12</v>
      </c>
      <c r="D2017" s="75">
        <v>0.0735</v>
      </c>
      <c r="E2017" s="13">
        <f>D2017*100</f>
        <v>7.35</v>
      </c>
      <c r="F2017" s="13">
        <f>G2017*100</f>
        <v>24.89</v>
      </c>
      <c r="G2017" s="75">
        <v>0.2489</v>
      </c>
      <c r="H2017" s="12" t="s">
        <v>26</v>
      </c>
      <c r="I2017" s="76">
        <v>133.416</v>
      </c>
      <c r="J2017" s="12" t="s">
        <v>357</v>
      </c>
      <c r="K2017" s="12" t="s">
        <v>2157</v>
      </c>
      <c r="L2017" s="2">
        <v>160</v>
      </c>
    </row>
    <row r="2018" s="1" customFormat="1" ht="27" spans="1:12">
      <c r="A2018" s="10">
        <v>2016</v>
      </c>
      <c r="B2018" s="12" t="s">
        <v>2164</v>
      </c>
      <c r="C2018" s="12" t="s">
        <v>12</v>
      </c>
      <c r="D2018" s="75">
        <v>0.0694</v>
      </c>
      <c r="E2018" s="13">
        <f>D2018*100</f>
        <v>6.94</v>
      </c>
      <c r="F2018" s="13">
        <f>G2018*100</f>
        <v>23.82</v>
      </c>
      <c r="G2018" s="75">
        <v>0.2382</v>
      </c>
      <c r="H2018" s="12" t="s">
        <v>26</v>
      </c>
      <c r="I2018" s="76">
        <v>167.508</v>
      </c>
      <c r="J2018" s="12" t="s">
        <v>357</v>
      </c>
      <c r="K2018" s="12" t="s">
        <v>2157</v>
      </c>
      <c r="L2018" s="2">
        <v>200</v>
      </c>
    </row>
    <row r="2019" s="1" customFormat="1" ht="27" spans="1:12">
      <c r="A2019" s="10">
        <v>2017</v>
      </c>
      <c r="B2019" s="12" t="s">
        <v>2165</v>
      </c>
      <c r="C2019" s="12" t="s">
        <v>12</v>
      </c>
      <c r="D2019" s="75">
        <v>0.1538</v>
      </c>
      <c r="E2019" s="13">
        <f>D2019*100</f>
        <v>15.38</v>
      </c>
      <c r="F2019" s="13">
        <f>G2019*100</f>
        <v>46.62</v>
      </c>
      <c r="G2019" s="75">
        <v>0.4662</v>
      </c>
      <c r="H2019" s="12" t="s">
        <v>26</v>
      </c>
      <c r="I2019" s="76">
        <v>121.8528</v>
      </c>
      <c r="J2019" s="12" t="s">
        <v>357</v>
      </c>
      <c r="K2019" s="12" t="s">
        <v>2157</v>
      </c>
      <c r="L2019" s="2">
        <v>160</v>
      </c>
    </row>
    <row r="2020" s="1" customFormat="1" ht="27" spans="1:12">
      <c r="A2020" s="10">
        <v>2018</v>
      </c>
      <c r="B2020" s="12" t="s">
        <v>2166</v>
      </c>
      <c r="C2020" s="12" t="s">
        <v>12</v>
      </c>
      <c r="D2020" s="75">
        <v>0.078</v>
      </c>
      <c r="E2020" s="13">
        <f>D2020*100</f>
        <v>7.8</v>
      </c>
      <c r="F2020" s="13">
        <f>G2020*100</f>
        <v>26.04</v>
      </c>
      <c r="G2020" s="75">
        <v>0.2604</v>
      </c>
      <c r="H2020" s="12" t="s">
        <v>26</v>
      </c>
      <c r="I2020" s="76">
        <v>132.768</v>
      </c>
      <c r="J2020" s="12" t="s">
        <v>357</v>
      </c>
      <c r="K2020" s="12" t="s">
        <v>2151</v>
      </c>
      <c r="L2020" s="2">
        <v>160</v>
      </c>
    </row>
    <row r="2021" s="1" customFormat="1" ht="27" spans="1:12">
      <c r="A2021" s="10">
        <v>2019</v>
      </c>
      <c r="B2021" s="12" t="s">
        <v>2167</v>
      </c>
      <c r="C2021" s="12" t="s">
        <v>12</v>
      </c>
      <c r="D2021" s="75">
        <v>0.1327</v>
      </c>
      <c r="E2021" s="13">
        <f>D2021*100</f>
        <v>13.27</v>
      </c>
      <c r="F2021" s="13">
        <f>G2021*100</f>
        <v>51.69</v>
      </c>
      <c r="G2021" s="75">
        <v>0.5169</v>
      </c>
      <c r="H2021" s="12" t="s">
        <v>26</v>
      </c>
      <c r="I2021" s="76">
        <v>156.114</v>
      </c>
      <c r="J2021" s="12" t="s">
        <v>357</v>
      </c>
      <c r="K2021" s="12" t="s">
        <v>2151</v>
      </c>
      <c r="L2021" s="2">
        <v>200</v>
      </c>
    </row>
    <row r="2022" s="1" customFormat="1" ht="27" spans="1:12">
      <c r="A2022" s="10">
        <v>2020</v>
      </c>
      <c r="B2022" s="12" t="s">
        <v>2168</v>
      </c>
      <c r="C2022" s="12" t="s">
        <v>12</v>
      </c>
      <c r="D2022" s="75">
        <v>0.1029</v>
      </c>
      <c r="E2022" s="13">
        <f>D2022*100</f>
        <v>10.29</v>
      </c>
      <c r="F2022" s="13">
        <f>G2022*100</f>
        <v>35.69</v>
      </c>
      <c r="G2022" s="75">
        <v>0.3569</v>
      </c>
      <c r="H2022" s="12" t="s">
        <v>26</v>
      </c>
      <c r="I2022" s="76">
        <v>161.478</v>
      </c>
      <c r="J2022" s="12" t="s">
        <v>357</v>
      </c>
      <c r="K2022" s="12" t="s">
        <v>2149</v>
      </c>
      <c r="L2022" s="2">
        <v>200</v>
      </c>
    </row>
    <row r="2023" s="1" customFormat="1" ht="27" spans="1:12">
      <c r="A2023" s="10">
        <v>2021</v>
      </c>
      <c r="B2023" s="12" t="s">
        <v>2169</v>
      </c>
      <c r="C2023" s="12" t="s">
        <v>12</v>
      </c>
      <c r="D2023" s="75">
        <v>0.0739</v>
      </c>
      <c r="E2023" s="13">
        <f>D2023*100</f>
        <v>7.39</v>
      </c>
      <c r="F2023" s="13">
        <f>G2023*100</f>
        <v>63.21</v>
      </c>
      <c r="G2023" s="75">
        <v>0.6321</v>
      </c>
      <c r="H2023" s="12" t="s">
        <v>26</v>
      </c>
      <c r="I2023" s="76">
        <v>133.3584</v>
      </c>
      <c r="J2023" s="12" t="s">
        <v>357</v>
      </c>
      <c r="K2023" s="12" t="s">
        <v>2151</v>
      </c>
      <c r="L2023" s="2">
        <v>160</v>
      </c>
    </row>
    <row r="2024" s="1" customFormat="1" ht="27" spans="1:12">
      <c r="A2024" s="10">
        <v>2022</v>
      </c>
      <c r="B2024" s="12" t="s">
        <v>2170</v>
      </c>
      <c r="C2024" s="12" t="s">
        <v>12</v>
      </c>
      <c r="D2024" s="75">
        <v>0.1526</v>
      </c>
      <c r="E2024" s="13">
        <f>D2024*100</f>
        <v>15.26</v>
      </c>
      <c r="F2024" s="13">
        <f>G2024*100</f>
        <v>34.67</v>
      </c>
      <c r="G2024" s="75">
        <v>0.3467</v>
      </c>
      <c r="H2024" s="12" t="s">
        <v>26</v>
      </c>
      <c r="I2024" s="76">
        <v>22.8798</v>
      </c>
      <c r="J2024" s="12" t="s">
        <v>357</v>
      </c>
      <c r="K2024" s="12" t="s">
        <v>2111</v>
      </c>
      <c r="L2024" s="2">
        <v>30</v>
      </c>
    </row>
    <row r="2025" s="1" customFormat="1" ht="27" spans="1:12">
      <c r="A2025" s="10">
        <v>2023</v>
      </c>
      <c r="B2025" s="12" t="s">
        <v>2171</v>
      </c>
      <c r="C2025" s="12" t="s">
        <v>12</v>
      </c>
      <c r="D2025" s="75">
        <v>0.0632</v>
      </c>
      <c r="E2025" s="13">
        <f>D2025*100</f>
        <v>6.32</v>
      </c>
      <c r="F2025" s="13">
        <f>G2025*100</f>
        <v>18.89</v>
      </c>
      <c r="G2025" s="75">
        <v>0.1889</v>
      </c>
      <c r="H2025" s="12" t="s">
        <v>26</v>
      </c>
      <c r="I2025" s="76">
        <v>42.156</v>
      </c>
      <c r="J2025" s="12" t="s">
        <v>357</v>
      </c>
      <c r="K2025" s="12" t="s">
        <v>2111</v>
      </c>
      <c r="L2025" s="2">
        <v>50</v>
      </c>
    </row>
    <row r="2026" s="1" customFormat="1" ht="27" spans="1:12">
      <c r="A2026" s="10">
        <v>2024</v>
      </c>
      <c r="B2026" s="12" t="s">
        <v>2172</v>
      </c>
      <c r="C2026" s="12" t="s">
        <v>12</v>
      </c>
      <c r="D2026" s="75">
        <v>0.1208</v>
      </c>
      <c r="E2026" s="13">
        <f>D2026*100</f>
        <v>12.08</v>
      </c>
      <c r="F2026" s="13">
        <f>G2026*100</f>
        <v>32.85</v>
      </c>
      <c r="G2026" s="75">
        <v>0.3285</v>
      </c>
      <c r="H2026" s="12" t="s">
        <v>26</v>
      </c>
      <c r="I2026" s="76">
        <v>126.6048</v>
      </c>
      <c r="J2026" s="12" t="s">
        <v>357</v>
      </c>
      <c r="K2026" s="12" t="s">
        <v>2151</v>
      </c>
      <c r="L2026" s="2">
        <v>160</v>
      </c>
    </row>
    <row r="2027" s="1" customFormat="1" ht="27" spans="1:12">
      <c r="A2027" s="10">
        <v>2025</v>
      </c>
      <c r="B2027" s="12" t="s">
        <v>2173</v>
      </c>
      <c r="C2027" s="12" t="s">
        <v>12</v>
      </c>
      <c r="D2027" s="75">
        <v>0.161</v>
      </c>
      <c r="E2027" s="13">
        <f>D2027*100</f>
        <v>16.1</v>
      </c>
      <c r="F2027" s="13">
        <f>G2027*100</f>
        <v>43.48</v>
      </c>
      <c r="G2027" s="75">
        <v>0.4348</v>
      </c>
      <c r="H2027" s="12" t="s">
        <v>26</v>
      </c>
      <c r="I2027" s="76">
        <v>75.51</v>
      </c>
      <c r="J2027" s="12" t="s">
        <v>357</v>
      </c>
      <c r="K2027" s="12" t="s">
        <v>2149</v>
      </c>
      <c r="L2027" s="2">
        <v>100</v>
      </c>
    </row>
    <row r="2028" s="1" customFormat="1" ht="27" spans="1:12">
      <c r="A2028" s="10">
        <v>2026</v>
      </c>
      <c r="B2028" s="12" t="s">
        <v>2174</v>
      </c>
      <c r="C2028" s="12" t="s">
        <v>12</v>
      </c>
      <c r="D2028" s="75">
        <v>0.2563</v>
      </c>
      <c r="E2028" s="13">
        <f>D2028*100</f>
        <v>25.63</v>
      </c>
      <c r="F2028" s="13">
        <f>G2028*100</f>
        <v>54.4</v>
      </c>
      <c r="G2028" s="75">
        <v>0.544</v>
      </c>
      <c r="H2028" s="12" t="s">
        <v>26</v>
      </c>
      <c r="I2028" s="76">
        <v>133.866</v>
      </c>
      <c r="J2028" s="12" t="s">
        <v>357</v>
      </c>
      <c r="K2028" s="12" t="s">
        <v>2151</v>
      </c>
      <c r="L2028" s="2">
        <v>200</v>
      </c>
    </row>
    <row r="2029" s="1" customFormat="1" ht="27" spans="1:12">
      <c r="A2029" s="10">
        <v>2027</v>
      </c>
      <c r="B2029" s="12" t="s">
        <v>2175</v>
      </c>
      <c r="C2029" s="12" t="s">
        <v>12</v>
      </c>
      <c r="D2029" s="75">
        <v>0.0689</v>
      </c>
      <c r="E2029" s="13">
        <f>D2029*100</f>
        <v>6.89</v>
      </c>
      <c r="F2029" s="13">
        <f>G2029*100</f>
        <v>19.16</v>
      </c>
      <c r="G2029" s="75">
        <v>0.1916</v>
      </c>
      <c r="H2029" s="12" t="s">
        <v>26</v>
      </c>
      <c r="I2029" s="76">
        <v>41.8995</v>
      </c>
      <c r="J2029" s="12" t="s">
        <v>357</v>
      </c>
      <c r="K2029" s="12" t="s">
        <v>2149</v>
      </c>
      <c r="L2029" s="2">
        <v>50</v>
      </c>
    </row>
    <row r="2030" s="1" customFormat="1" ht="27" spans="1:12">
      <c r="A2030" s="10">
        <v>2028</v>
      </c>
      <c r="B2030" s="12" t="s">
        <v>2176</v>
      </c>
      <c r="C2030" s="12" t="s">
        <v>12</v>
      </c>
      <c r="D2030" s="75">
        <v>0.0965</v>
      </c>
      <c r="E2030" s="13">
        <f>D2030*100</f>
        <v>9.65</v>
      </c>
      <c r="F2030" s="13">
        <f>G2030*100</f>
        <v>35.11</v>
      </c>
      <c r="G2030" s="75">
        <v>0.3511</v>
      </c>
      <c r="H2030" s="12" t="s">
        <v>26</v>
      </c>
      <c r="I2030" s="76">
        <v>40.6575</v>
      </c>
      <c r="J2030" s="12" t="s">
        <v>357</v>
      </c>
      <c r="K2030" s="12" t="s">
        <v>2149</v>
      </c>
      <c r="L2030" s="2">
        <v>50</v>
      </c>
    </row>
    <row r="2031" s="1" customFormat="1" ht="27" spans="1:12">
      <c r="A2031" s="10">
        <v>2029</v>
      </c>
      <c r="B2031" s="12" t="s">
        <v>2177</v>
      </c>
      <c r="C2031" s="12" t="s">
        <v>12</v>
      </c>
      <c r="D2031" s="75">
        <v>0.254</v>
      </c>
      <c r="E2031" s="13">
        <f>D2031*100</f>
        <v>25.4</v>
      </c>
      <c r="F2031" s="13">
        <f>G2031*100</f>
        <v>126.84</v>
      </c>
      <c r="G2031" s="75">
        <v>1.2684</v>
      </c>
      <c r="H2031" s="12" t="s">
        <v>26</v>
      </c>
      <c r="I2031" s="76">
        <v>33.57</v>
      </c>
      <c r="J2031" s="12" t="str">
        <f>IF(H2031="过载","是","否")</f>
        <v>否</v>
      </c>
      <c r="K2031" s="12" t="s">
        <v>2157</v>
      </c>
      <c r="L2031" s="2">
        <v>50</v>
      </c>
    </row>
    <row r="2032" s="1" customFormat="1" ht="27" spans="1:12">
      <c r="A2032" s="10">
        <v>2030</v>
      </c>
      <c r="B2032" s="12" t="s">
        <v>2178</v>
      </c>
      <c r="C2032" s="12" t="s">
        <v>12</v>
      </c>
      <c r="D2032" s="75">
        <v>0.2963</v>
      </c>
      <c r="E2032" s="13">
        <f>D2032*100</f>
        <v>29.63</v>
      </c>
      <c r="F2032" s="13">
        <f>G2032*100</f>
        <v>50.33</v>
      </c>
      <c r="G2032" s="75">
        <v>0.5033</v>
      </c>
      <c r="H2032" s="12" t="s">
        <v>26</v>
      </c>
      <c r="I2032" s="76">
        <v>12.6666</v>
      </c>
      <c r="J2032" s="12" t="s">
        <v>357</v>
      </c>
      <c r="K2032" s="12" t="s">
        <v>2151</v>
      </c>
      <c r="L2032" s="2">
        <v>20</v>
      </c>
    </row>
    <row r="2033" s="1" customFormat="1" ht="27" spans="1:12">
      <c r="A2033" s="10">
        <v>2031</v>
      </c>
      <c r="B2033" s="12" t="s">
        <v>2179</v>
      </c>
      <c r="C2033" s="12" t="s">
        <v>12</v>
      </c>
      <c r="D2033" s="75">
        <v>0.2146</v>
      </c>
      <c r="E2033" s="13">
        <f>D2033*100</f>
        <v>21.46</v>
      </c>
      <c r="F2033" s="13">
        <f>G2033*100</f>
        <v>51.35</v>
      </c>
      <c r="G2033" s="75">
        <v>0.5135</v>
      </c>
      <c r="H2033" s="12" t="s">
        <v>26</v>
      </c>
      <c r="I2033" s="76">
        <v>113.0976</v>
      </c>
      <c r="J2033" s="12" t="s">
        <v>357</v>
      </c>
      <c r="K2033" s="12" t="s">
        <v>2149</v>
      </c>
      <c r="L2033" s="2">
        <v>160</v>
      </c>
    </row>
    <row r="2034" s="1" customFormat="1" ht="27" spans="1:12">
      <c r="A2034" s="10">
        <v>2032</v>
      </c>
      <c r="B2034" s="12" t="s">
        <v>2180</v>
      </c>
      <c r="C2034" s="12" t="s">
        <v>12</v>
      </c>
      <c r="D2034" s="75">
        <v>0.1989</v>
      </c>
      <c r="E2034" s="13">
        <f>D2034*100</f>
        <v>19.89</v>
      </c>
      <c r="F2034" s="13">
        <f>G2034*100</f>
        <v>38.84</v>
      </c>
      <c r="G2034" s="75">
        <v>0.3884</v>
      </c>
      <c r="H2034" s="12" t="s">
        <v>26</v>
      </c>
      <c r="I2034" s="76">
        <v>180.2475</v>
      </c>
      <c r="J2034" s="12" t="s">
        <v>357</v>
      </c>
      <c r="K2034" s="12" t="s">
        <v>2157</v>
      </c>
      <c r="L2034" s="2">
        <v>250</v>
      </c>
    </row>
    <row r="2035" s="1" customFormat="1" ht="27" spans="1:12">
      <c r="A2035" s="10">
        <v>2033</v>
      </c>
      <c r="B2035" s="12" t="s">
        <v>2181</v>
      </c>
      <c r="C2035" s="12" t="s">
        <v>12</v>
      </c>
      <c r="D2035" s="75">
        <v>0.2182</v>
      </c>
      <c r="E2035" s="13">
        <f>D2035*100</f>
        <v>21.82</v>
      </c>
      <c r="F2035" s="13">
        <f>G2035*100</f>
        <v>41.89</v>
      </c>
      <c r="G2035" s="75">
        <v>0.4189</v>
      </c>
      <c r="H2035" s="12" t="s">
        <v>26</v>
      </c>
      <c r="I2035" s="76">
        <v>21.1086</v>
      </c>
      <c r="J2035" s="12" t="s">
        <v>357</v>
      </c>
      <c r="K2035" s="12" t="s">
        <v>2157</v>
      </c>
      <c r="L2035" s="2">
        <v>30</v>
      </c>
    </row>
    <row r="2036" s="1" customFormat="1" ht="27" spans="1:12">
      <c r="A2036" s="10">
        <v>2034</v>
      </c>
      <c r="B2036" s="12" t="s">
        <v>2182</v>
      </c>
      <c r="C2036" s="12" t="s">
        <v>12</v>
      </c>
      <c r="D2036" s="75">
        <v>0.1729</v>
      </c>
      <c r="E2036" s="13">
        <f>D2036*100</f>
        <v>17.29</v>
      </c>
      <c r="F2036" s="13">
        <f>G2036*100</f>
        <v>55.99</v>
      </c>
      <c r="G2036" s="75">
        <v>0.5599</v>
      </c>
      <c r="H2036" s="12" t="s">
        <v>26</v>
      </c>
      <c r="I2036" s="76">
        <v>148.878</v>
      </c>
      <c r="J2036" s="12" t="s">
        <v>357</v>
      </c>
      <c r="K2036" s="12" t="s">
        <v>2157</v>
      </c>
      <c r="L2036" s="2">
        <v>200</v>
      </c>
    </row>
    <row r="2037" s="1" customFormat="1" ht="27" spans="1:12">
      <c r="A2037" s="10">
        <v>2035</v>
      </c>
      <c r="B2037" s="12" t="s">
        <v>2183</v>
      </c>
      <c r="C2037" s="12" t="s">
        <v>12</v>
      </c>
      <c r="D2037" s="75">
        <v>0.1996</v>
      </c>
      <c r="E2037" s="13">
        <f>D2037*100</f>
        <v>19.96</v>
      </c>
      <c r="F2037" s="13">
        <f>G2037*100</f>
        <v>49.85</v>
      </c>
      <c r="G2037" s="75">
        <v>0.4985</v>
      </c>
      <c r="H2037" s="12" t="s">
        <v>26</v>
      </c>
      <c r="I2037" s="76">
        <v>180.09</v>
      </c>
      <c r="J2037" s="12" t="s">
        <v>357</v>
      </c>
      <c r="K2037" s="12" t="s">
        <v>2157</v>
      </c>
      <c r="L2037" s="2">
        <v>250</v>
      </c>
    </row>
    <row r="2038" s="1" customFormat="1" ht="41" customHeight="1" spans="1:12">
      <c r="A2038" s="10">
        <v>2036</v>
      </c>
      <c r="B2038" s="12" t="s">
        <v>2184</v>
      </c>
      <c r="C2038" s="12" t="s">
        <v>12</v>
      </c>
      <c r="D2038" s="75">
        <v>0.1807</v>
      </c>
      <c r="E2038" s="13">
        <f>D2038*100</f>
        <v>18.07</v>
      </c>
      <c r="F2038" s="13">
        <f>G2038*100</f>
        <v>42.6</v>
      </c>
      <c r="G2038" s="75">
        <v>0.426</v>
      </c>
      <c r="H2038" s="12" t="s">
        <v>26</v>
      </c>
      <c r="I2038" s="76">
        <v>184.3425</v>
      </c>
      <c r="J2038" s="12" t="s">
        <v>357</v>
      </c>
      <c r="K2038" s="12" t="s">
        <v>2157</v>
      </c>
      <c r="L2038" s="2">
        <v>250</v>
      </c>
    </row>
    <row r="2039" s="1" customFormat="1" ht="27" spans="1:12">
      <c r="A2039" s="10">
        <v>2037</v>
      </c>
      <c r="B2039" s="12" t="s">
        <v>2185</v>
      </c>
      <c r="C2039" s="12" t="s">
        <v>12</v>
      </c>
      <c r="D2039" s="75">
        <v>0.2434</v>
      </c>
      <c r="E2039" s="13">
        <f>D2039*100</f>
        <v>24.34</v>
      </c>
      <c r="F2039" s="13">
        <f>G2039*100</f>
        <v>76.1</v>
      </c>
      <c r="G2039" s="75">
        <v>0.761</v>
      </c>
      <c r="H2039" s="12" t="s">
        <v>26</v>
      </c>
      <c r="I2039" s="76">
        <v>68.094</v>
      </c>
      <c r="J2039" s="12" t="s">
        <v>357</v>
      </c>
      <c r="K2039" s="12" t="s">
        <v>2157</v>
      </c>
      <c r="L2039" s="2">
        <v>100</v>
      </c>
    </row>
    <row r="2040" s="1" customFormat="1" ht="27" spans="1:12">
      <c r="A2040" s="10">
        <v>2038</v>
      </c>
      <c r="B2040" s="12" t="s">
        <v>2186</v>
      </c>
      <c r="C2040" s="12" t="s">
        <v>12</v>
      </c>
      <c r="D2040" s="75">
        <v>0.1125</v>
      </c>
      <c r="E2040" s="13">
        <f>D2040*100</f>
        <v>11.25</v>
      </c>
      <c r="F2040" s="13">
        <f>G2040*100</f>
        <v>30.18</v>
      </c>
      <c r="G2040" s="75">
        <v>0.3018</v>
      </c>
      <c r="H2040" s="12" t="s">
        <v>26</v>
      </c>
      <c r="I2040" s="76">
        <v>199.6875</v>
      </c>
      <c r="J2040" s="12" t="s">
        <v>357</v>
      </c>
      <c r="K2040" s="12" t="s">
        <v>2157</v>
      </c>
      <c r="L2040" s="2">
        <v>250</v>
      </c>
    </row>
    <row r="2041" s="1" customFormat="1" ht="27" spans="1:12">
      <c r="A2041" s="10">
        <v>2039</v>
      </c>
      <c r="B2041" s="12" t="s">
        <v>2187</v>
      </c>
      <c r="C2041" s="12" t="s">
        <v>12</v>
      </c>
      <c r="D2041" s="75">
        <v>0.162</v>
      </c>
      <c r="E2041" s="13">
        <f>D2041*100</f>
        <v>16.2</v>
      </c>
      <c r="F2041" s="13">
        <f>G2041*100</f>
        <v>39.69</v>
      </c>
      <c r="G2041" s="75">
        <v>0.3969</v>
      </c>
      <c r="H2041" s="12" t="s">
        <v>26</v>
      </c>
      <c r="I2041" s="76">
        <v>120.672</v>
      </c>
      <c r="J2041" s="12" t="s">
        <v>357</v>
      </c>
      <c r="K2041" s="12" t="s">
        <v>2157</v>
      </c>
      <c r="L2041" s="2">
        <v>160</v>
      </c>
    </row>
    <row r="2042" s="1" customFormat="1" ht="27" spans="1:12">
      <c r="A2042" s="10">
        <v>2040</v>
      </c>
      <c r="B2042" s="12" t="s">
        <v>2188</v>
      </c>
      <c r="C2042" s="12" t="s">
        <v>12</v>
      </c>
      <c r="D2042" s="75">
        <v>0.0968</v>
      </c>
      <c r="E2042" s="13">
        <f>D2042*100</f>
        <v>9.68</v>
      </c>
      <c r="F2042" s="13">
        <f>G2042*100</f>
        <v>22.7</v>
      </c>
      <c r="G2042" s="75">
        <v>0.227</v>
      </c>
      <c r="H2042" s="12" t="s">
        <v>26</v>
      </c>
      <c r="I2042" s="76">
        <v>130.0608</v>
      </c>
      <c r="J2042" s="12" t="s">
        <v>357</v>
      </c>
      <c r="K2042" s="12" t="s">
        <v>2149</v>
      </c>
      <c r="L2042" s="2">
        <v>160</v>
      </c>
    </row>
    <row r="2043" s="1" customFormat="1" ht="27" spans="1:12">
      <c r="A2043" s="10">
        <v>2041</v>
      </c>
      <c r="B2043" s="12" t="s">
        <v>2189</v>
      </c>
      <c r="C2043" s="12" t="s">
        <v>12</v>
      </c>
      <c r="D2043" s="75">
        <v>0.2036</v>
      </c>
      <c r="E2043" s="13">
        <f>D2043*100</f>
        <v>20.36</v>
      </c>
      <c r="F2043" s="13">
        <f>G2043*100</f>
        <v>38.27</v>
      </c>
      <c r="G2043" s="75">
        <v>0.3827</v>
      </c>
      <c r="H2043" s="12" t="s">
        <v>26</v>
      </c>
      <c r="I2043" s="76">
        <v>71.676</v>
      </c>
      <c r="J2043" s="12" t="s">
        <v>357</v>
      </c>
      <c r="K2043" s="12" t="s">
        <v>2111</v>
      </c>
      <c r="L2043" s="2">
        <v>100</v>
      </c>
    </row>
    <row r="2044" s="1" customFormat="1" ht="27" spans="1:12">
      <c r="A2044" s="10">
        <v>2042</v>
      </c>
      <c r="B2044" s="12" t="s">
        <v>2190</v>
      </c>
      <c r="C2044" s="12" t="s">
        <v>12</v>
      </c>
      <c r="D2044" s="75">
        <v>0.1093</v>
      </c>
      <c r="E2044" s="13">
        <f>D2044*100</f>
        <v>10.93</v>
      </c>
      <c r="F2044" s="13">
        <f>G2044*100</f>
        <v>59.38</v>
      </c>
      <c r="G2044" s="75">
        <v>0.5938</v>
      </c>
      <c r="H2044" s="12" t="s">
        <v>26</v>
      </c>
      <c r="I2044" s="76">
        <v>80.163</v>
      </c>
      <c r="J2044" s="12" t="s">
        <v>357</v>
      </c>
      <c r="K2044" s="12" t="s">
        <v>2111</v>
      </c>
      <c r="L2044" s="2">
        <v>100</v>
      </c>
    </row>
    <row r="2045" s="1" customFormat="1" ht="27" spans="1:12">
      <c r="A2045" s="10">
        <v>2043</v>
      </c>
      <c r="B2045" s="12" t="s">
        <v>2191</v>
      </c>
      <c r="C2045" s="12" t="s">
        <v>12</v>
      </c>
      <c r="D2045" s="75">
        <v>0.0759</v>
      </c>
      <c r="E2045" s="13">
        <f>D2045*100</f>
        <v>7.59</v>
      </c>
      <c r="F2045" s="13">
        <f>G2045*100</f>
        <v>22.06</v>
      </c>
      <c r="G2045" s="75">
        <v>0.2206</v>
      </c>
      <c r="H2045" s="12" t="s">
        <v>26</v>
      </c>
      <c r="I2045" s="76">
        <v>166.338</v>
      </c>
      <c r="J2045" s="12" t="s">
        <v>357</v>
      </c>
      <c r="K2045" s="12" t="s">
        <v>2111</v>
      </c>
      <c r="L2045" s="2">
        <v>200</v>
      </c>
    </row>
    <row r="2046" s="1" customFormat="1" ht="27" spans="1:12">
      <c r="A2046" s="10">
        <v>2044</v>
      </c>
      <c r="B2046" s="12" t="s">
        <v>2192</v>
      </c>
      <c r="C2046" s="12" t="s">
        <v>12</v>
      </c>
      <c r="D2046" s="75">
        <v>0.144</v>
      </c>
      <c r="E2046" s="13">
        <f>D2046*100</f>
        <v>14.4</v>
      </c>
      <c r="F2046" s="13">
        <f>G2046*100</f>
        <v>36.27</v>
      </c>
      <c r="G2046" s="75">
        <v>0.3627</v>
      </c>
      <c r="H2046" s="12" t="s">
        <v>26</v>
      </c>
      <c r="I2046" s="76">
        <v>154.08</v>
      </c>
      <c r="J2046" s="12" t="s">
        <v>357</v>
      </c>
      <c r="K2046" s="12" t="s">
        <v>2111</v>
      </c>
      <c r="L2046" s="2">
        <v>200</v>
      </c>
    </row>
    <row r="2047" s="1" customFormat="1" ht="33" customHeight="1" spans="1:12">
      <c r="A2047" s="10">
        <v>2045</v>
      </c>
      <c r="B2047" s="12" t="s">
        <v>2193</v>
      </c>
      <c r="C2047" s="12" t="s">
        <v>12</v>
      </c>
      <c r="D2047" s="75">
        <v>0.0997</v>
      </c>
      <c r="E2047" s="13">
        <f>D2047*100</f>
        <v>9.97</v>
      </c>
      <c r="F2047" s="13">
        <f>G2047*100</f>
        <v>38.21</v>
      </c>
      <c r="G2047" s="75">
        <v>0.3821</v>
      </c>
      <c r="H2047" s="12" t="s">
        <v>26</v>
      </c>
      <c r="I2047" s="76">
        <v>255.23505</v>
      </c>
      <c r="J2047" s="12" t="s">
        <v>357</v>
      </c>
      <c r="K2047" s="12" t="s">
        <v>2111</v>
      </c>
      <c r="L2047" s="2">
        <v>315</v>
      </c>
    </row>
    <row r="2048" ht="27" spans="1:12">
      <c r="A2048" s="10">
        <v>2046</v>
      </c>
      <c r="B2048" s="12" t="s">
        <v>2194</v>
      </c>
      <c r="C2048" s="12" t="s">
        <v>12</v>
      </c>
      <c r="D2048" s="75">
        <v>0.1057</v>
      </c>
      <c r="E2048" s="13">
        <f>D2048*100</f>
        <v>10.57</v>
      </c>
      <c r="F2048" s="13">
        <f>G2048*100</f>
        <v>32.31</v>
      </c>
      <c r="G2048" s="75">
        <v>0.3231</v>
      </c>
      <c r="H2048" s="12" t="s">
        <v>26</v>
      </c>
      <c r="I2048" s="76">
        <v>201.2175</v>
      </c>
      <c r="J2048" s="12" t="s">
        <v>357</v>
      </c>
      <c r="K2048" s="12" t="s">
        <v>2111</v>
      </c>
      <c r="L2048" s="2">
        <v>250</v>
      </c>
    </row>
    <row r="2053" spans="3:3">
      <c r="C2053" s="77"/>
    </row>
  </sheetData>
  <mergeCells count="1">
    <mergeCell ref="A1:K1"/>
  </mergeCells>
  <conditionalFormatting sqref="B1191:B1355">
    <cfRule type="duplicateValues" dxfId="0" priority="6"/>
    <cfRule type="duplicateValues" dxfId="1" priority="5"/>
    <cfRule type="duplicateValues" dxfId="2" priority="4"/>
  </conditionalFormatting>
  <conditionalFormatting sqref="B1356:B1508">
    <cfRule type="duplicateValues" dxfId="0" priority="3"/>
    <cfRule type="duplicateValues" dxfId="1" priority="2"/>
    <cfRule type="duplicateValues" dxfId="2" priority="1"/>
  </conditionalFormatting>
  <conditionalFormatting sqref="B1733:B1895">
    <cfRule type="duplicateValues" dxfId="0" priority="12"/>
    <cfRule type="duplicateValues" dxfId="1" priority="11"/>
    <cfRule type="duplicateValues" dxfId="2" priority="10"/>
  </conditionalFormatting>
  <conditionalFormatting sqref="B1896:B2046">
    <cfRule type="duplicateValues" dxfId="0" priority="9"/>
    <cfRule type="duplicateValues" dxfId="1" priority="8"/>
    <cfRule type="duplicateValues" dxfId="2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魔法少女</cp:lastModifiedBy>
  <dcterms:created xsi:type="dcterms:W3CDTF">2024-10-18T01:02:22Z</dcterms:created>
  <dcterms:modified xsi:type="dcterms:W3CDTF">2024-10-18T01:03:52Z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AB1C4D490E0E49DF8C1E11AF9ABC4A62_13</vt:lpwstr>
  </property>
  <property fmtid="{D5CDD505-2E9C-101B-9397-08002B2CF9AE}" pid="3" name="KSOProductBuildVer">
    <vt:lpwstr>2052-12.1.0.18276</vt:lpwstr>
  </property>
</Properties>
</file>